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right" sheetId="1" r:id="rId4"/>
    <sheet state="visible" name="Revenue" sheetId="2" r:id="rId5"/>
  </sheets>
  <definedNames/>
  <calcPr/>
</workbook>
</file>

<file path=xl/sharedStrings.xml><?xml version="1.0" encoding="utf-8"?>
<sst xmlns="http://schemas.openxmlformats.org/spreadsheetml/2006/main" count="320" uniqueCount="35">
  <si>
    <t>Copyright</t>
  </si>
  <si>
    <t>By continuing to read this document you acknowledge that its content is strictly private, confidential and personal to its recipients and should not be copied, distributed or reproduced in whole or in part, nor passed to any third party. More specifically you agree to use the Product only for personal and commercial purposes strictly related to your company business projects i.e. for fundraising and budgeting purposes. The design, text, graphics, composition of this document are the copyright of SharpSheets, all rights reserved. SharpSheets owns all right, title, intellectual property, and interest in the document.</t>
  </si>
  <si>
    <t>For any questions, please contact us at</t>
  </si>
  <si>
    <t>help@sharpsheets.io</t>
  </si>
  <si>
    <t>Revenue Model</t>
  </si>
  <si>
    <t>Unit</t>
  </si>
  <si>
    <t>Subscription Tiers Start date</t>
  </si>
  <si>
    <t>Free</t>
  </si>
  <si>
    <t>Paid</t>
  </si>
  <si>
    <t>Premium</t>
  </si>
  <si>
    <t>Corporate</t>
  </si>
  <si>
    <t>Monthly Subscription Fees</t>
  </si>
  <si>
    <t>Monthly</t>
  </si>
  <si>
    <t>[USD]</t>
  </si>
  <si>
    <t>Annual</t>
  </si>
  <si>
    <t>New Customers</t>
  </si>
  <si>
    <t>New customers</t>
  </si>
  <si>
    <t>[♯]</t>
  </si>
  <si>
    <t>[%]</t>
  </si>
  <si>
    <t>Monthly (%)</t>
  </si>
  <si>
    <t>Net new clients</t>
  </si>
  <si>
    <t>MRR</t>
  </si>
  <si>
    <t>Upsell</t>
  </si>
  <si>
    <t>Free &gt; Paid</t>
  </si>
  <si>
    <t>Paid &gt; Premium</t>
  </si>
  <si>
    <t>Premium &gt; Corporate</t>
  </si>
  <si>
    <t>Downsell</t>
  </si>
  <si>
    <t>Paid &gt; Free</t>
  </si>
  <si>
    <t>Premium &gt; Paid</t>
  </si>
  <si>
    <t>Corporate &gt; Premium</t>
  </si>
  <si>
    <t>Churn</t>
  </si>
  <si>
    <t>Total</t>
  </si>
  <si>
    <t>Net new customers</t>
  </si>
  <si>
    <t>Total customers</t>
  </si>
  <si>
    <t>Net new MRR</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</si>
</sst>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m-yy"/>
    <numFmt numFmtId="165" formatCode="d/m/yyyy"/>
    <numFmt numFmtId="166" formatCode="#,##0.00;(#,##0.00);-"/>
    <numFmt numFmtId="167" formatCode="0.0%;(0.0)%;-"/>
    <numFmt numFmtId="168" formatCode="#,##0;(#,##0);-"/>
    <numFmt numFmtId="169" formatCode="0.0%"/>
  </numFmts>
  <fonts count="29">
    <font>
      <sz val="10.0"/>
      <color rgb="FF000000"/>
      <name val="Arial"/>
    </font>
    <font>
      <b/>
      <sz val="16.0"/>
      <color rgb="FFFFFFFF"/>
      <name val="Arial"/>
    </font>
    <font>
      <b/>
      <sz val="16.0"/>
      <color theme="1"/>
      <name val="Arial"/>
    </font>
    <font>
      <sz val="10.0"/>
      <color theme="1"/>
      <name val="Arial"/>
    </font>
    <font>
      <color theme="1"/>
      <name val="Arial"/>
    </font>
    <font>
      <u/>
      <color rgb="FF1155CC"/>
      <name val="Arial"/>
    </font>
    <font>
      <b/>
      <sz val="16.0"/>
      <color rgb="FF3C78D8"/>
      <name val="Arial"/>
    </font>
    <font>
      <b/>
      <color theme="1"/>
      <name val="Arial"/>
    </font>
    <font>
      <b/>
    </font>
    <font>
      <color rgb="FFD9D9D9"/>
    </font>
    <font/>
    <font>
      <b/>
      <sz val="12.0"/>
      <color rgb="FFFFFFFF"/>
    </font>
    <font>
      <sz val="12.0"/>
      <color rgb="FFFFFFFF"/>
    </font>
    <font>
      <sz val="12.0"/>
    </font>
    <font>
      <sz val="10.0"/>
    </font>
    <font>
      <sz val="10.0"/>
      <color rgb="FF0000FF"/>
    </font>
    <font>
      <color rgb="FFD9D9D9"/>
      <name val="Arial"/>
    </font>
    <font>
      <b/>
      <sz val="12.0"/>
      <color rgb="FFFFFFFF"/>
      <name val="Arial"/>
    </font>
    <font>
      <sz val="12.0"/>
      <color rgb="FFFFFFFF"/>
      <name val="Arial"/>
    </font>
    <font>
      <sz val="12.0"/>
      <color theme="1"/>
      <name val="Arial"/>
    </font>
    <font>
      <sz val="10.0"/>
      <color rgb="FF0432FF"/>
      <name val="Arial"/>
    </font>
    <font>
      <b/>
      <sz val="10.0"/>
      <color rgb="FF434343"/>
      <name val="Arial"/>
    </font>
    <font>
      <b/>
      <sz val="12.0"/>
      <color rgb="FF434343"/>
      <name val="Arial"/>
    </font>
    <font>
      <color rgb="FF0000FF"/>
    </font>
    <font>
      <color rgb="FF000000"/>
      <name val="Arial"/>
    </font>
    <font>
      <b/>
      <sz val="10.0"/>
    </font>
    <font>
      <u/>
      <color theme="1"/>
      <name val="Arial"/>
    </font>
    <font>
      <color rgb="FF0000FF"/>
      <name val="Arial"/>
    </font>
    <font>
      <b/>
      <sz val="10.0"/>
      <color theme="1"/>
      <name val="Arial"/>
    </font>
  </fonts>
  <fills count="7">
    <fill>
      <patternFill patternType="none"/>
    </fill>
    <fill>
      <patternFill patternType="lightGray"/>
    </fill>
    <fill>
      <patternFill patternType="solid">
        <fgColor rgb="FF3C78D8"/>
        <bgColor rgb="FF3C78D8"/>
      </patternFill>
    </fill>
    <fill>
      <patternFill patternType="solid">
        <fgColor rgb="FF4285F4"/>
        <bgColor rgb="FF4285F4"/>
      </patternFill>
    </fill>
    <fill>
      <patternFill patternType="solid">
        <fgColor rgb="FFFFF2CC"/>
        <bgColor rgb="FFFFF2CC"/>
      </patternFill>
    </fill>
    <fill>
      <patternFill patternType="solid">
        <fgColor rgb="FFEFEFEF"/>
        <bgColor rgb="FFEFEFEF"/>
      </patternFill>
    </fill>
    <fill>
      <patternFill patternType="solid">
        <fgColor rgb="FFF3F3F3"/>
        <bgColor rgb="FFF3F3F3"/>
      </patternFill>
    </fill>
  </fills>
  <borders count="6">
    <border/>
    <border>
      <right/>
    </border>
    <border>
      <bottom style="thin">
        <color rgb="FF000000"/>
      </bottom>
    </border>
    <border>
      <left style="thin">
        <color rgb="FFFFFFFF"/>
      </left>
      <right style="thin">
        <color rgb="FFFFFFFF"/>
      </right>
      <top style="thin">
        <color rgb="FFFFFFFF"/>
      </top>
      <bottom style="thin">
        <color rgb="FFFFFFFF"/>
      </bottom>
    </border>
    <border>
      <left style="thin">
        <color rgb="FF000000"/>
      </lef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0" fillId="2" fontId="1" numFmtId="0" xfId="0" applyAlignment="1" applyFill="1" applyFont="1">
      <alignment readingOrder="0"/>
    </xf>
    <xf borderId="0" fillId="2" fontId="2" numFmtId="0" xfId="0" applyFont="1"/>
    <xf borderId="0" fillId="0" fontId="3" numFmtId="0" xfId="0" applyAlignment="1" applyFont="1">
      <alignment readingOrder="0" shrinkToFit="0" vertical="center" wrapText="1"/>
    </xf>
    <xf borderId="1" fillId="0" fontId="4" numFmtId="0" xfId="0" applyAlignment="1" applyBorder="1" applyFont="1">
      <alignment shrinkToFit="0" wrapText="0"/>
    </xf>
    <xf borderId="1" fillId="0" fontId="5" numFmtId="0" xfId="0" applyAlignment="1" applyBorder="1" applyFont="1">
      <alignment readingOrder="0"/>
    </xf>
    <xf borderId="0" fillId="2" fontId="6" numFmtId="0" xfId="0" applyAlignment="1" applyFont="1">
      <alignment readingOrder="0"/>
    </xf>
    <xf borderId="0" fillId="0" fontId="4" numFmtId="0" xfId="0" applyAlignment="1" applyFont="1">
      <alignment horizontal="center" vertical="center"/>
    </xf>
    <xf borderId="0" fillId="0" fontId="4" numFmtId="0" xfId="0" applyAlignment="1" applyFont="1">
      <alignment vertical="center"/>
    </xf>
    <xf borderId="0" fillId="0" fontId="4" numFmtId="0" xfId="0" applyAlignment="1" applyFont="1">
      <alignment horizontal="right" vertical="center"/>
    </xf>
    <xf borderId="2" fillId="0" fontId="7" numFmtId="0" xfId="0" applyAlignment="1" applyBorder="1" applyFont="1">
      <alignment readingOrder="0" vertical="center"/>
    </xf>
    <xf borderId="2" fillId="0" fontId="7" numFmtId="0" xfId="0" applyAlignment="1" applyBorder="1" applyFont="1">
      <alignment vertical="center"/>
    </xf>
    <xf borderId="2" fillId="0" fontId="7" numFmtId="0" xfId="0" applyAlignment="1" applyBorder="1" applyFont="1">
      <alignment horizontal="center" vertical="center"/>
    </xf>
    <xf borderId="2" fillId="0" fontId="7" numFmtId="0" xfId="0" applyAlignment="1" applyBorder="1" applyFont="1">
      <alignment horizontal="center" readingOrder="0" vertical="center"/>
    </xf>
    <xf borderId="2" fillId="0" fontId="7" numFmtId="164" xfId="0" applyAlignment="1" applyBorder="1" applyFont="1" applyNumberFormat="1">
      <alignment horizontal="right" readingOrder="0" vertical="center"/>
    </xf>
    <xf borderId="2" fillId="0" fontId="8" numFmtId="164" xfId="0" applyAlignment="1" applyBorder="1" applyFont="1" applyNumberFormat="1">
      <alignment horizontal="right" readingOrder="0" vertical="center"/>
    </xf>
    <xf borderId="2" fillId="0" fontId="7" numFmtId="164" xfId="0" applyAlignment="1" applyBorder="1" applyFont="1" applyNumberFormat="1">
      <alignment horizontal="right" vertical="center"/>
    </xf>
    <xf borderId="0" fillId="0" fontId="4" numFmtId="0" xfId="0" applyAlignment="1" applyFont="1">
      <alignment readingOrder="0" vertical="center"/>
    </xf>
    <xf borderId="0" fillId="0" fontId="9" numFmtId="0" xfId="0" applyAlignment="1" applyFont="1">
      <alignment horizontal="center" vertical="center"/>
    </xf>
    <xf borderId="0" fillId="0" fontId="10" numFmtId="0" xfId="0" applyAlignment="1" applyFont="1">
      <alignment vertical="center"/>
    </xf>
    <xf borderId="0" fillId="3" fontId="11" numFmtId="0" xfId="0" applyAlignment="1" applyFill="1" applyFont="1">
      <alignment readingOrder="0" vertical="center"/>
    </xf>
    <xf borderId="0" fillId="3" fontId="11" numFmtId="0" xfId="0" applyAlignment="1" applyFont="1">
      <alignment horizontal="right" readingOrder="0" vertical="center"/>
    </xf>
    <xf borderId="0" fillId="3" fontId="12" numFmtId="0" xfId="0" applyAlignment="1" applyFont="1">
      <alignment vertical="center"/>
    </xf>
    <xf borderId="0" fillId="3" fontId="12" numFmtId="0" xfId="0" applyAlignment="1" applyFont="1">
      <alignment horizontal="right" vertical="center"/>
    </xf>
    <xf borderId="0" fillId="0" fontId="13" numFmtId="0" xfId="0" applyAlignment="1" applyFont="1">
      <alignment vertical="center"/>
    </xf>
    <xf borderId="0" fillId="0" fontId="11" numFmtId="0" xfId="0" applyAlignment="1" applyFont="1">
      <alignment readingOrder="0" vertical="center"/>
    </xf>
    <xf borderId="0" fillId="0" fontId="11" numFmtId="0" xfId="0" applyAlignment="1" applyFont="1">
      <alignment horizontal="right" readingOrder="0" vertical="center"/>
    </xf>
    <xf borderId="0" fillId="0" fontId="12" numFmtId="0" xfId="0" applyAlignment="1" applyFont="1">
      <alignment vertical="center"/>
    </xf>
    <xf borderId="0" fillId="0" fontId="12" numFmtId="0" xfId="0" applyAlignment="1" applyFont="1">
      <alignment horizontal="right" vertical="center"/>
    </xf>
    <xf borderId="0" fillId="0" fontId="14" numFmtId="0" xfId="0" applyAlignment="1" applyFont="1">
      <alignment horizontal="right" readingOrder="0" vertical="center"/>
    </xf>
    <xf borderId="0" fillId="0" fontId="14" numFmtId="0" xfId="0" applyAlignment="1" applyFont="1">
      <alignment readingOrder="0" vertical="center"/>
    </xf>
    <xf borderId="3" fillId="4" fontId="15" numFmtId="165" xfId="0" applyAlignment="1" applyBorder="1" applyFill="1" applyFont="1" applyNumberFormat="1">
      <alignment horizontal="right" readingOrder="0" vertical="center"/>
    </xf>
    <xf borderId="0" fillId="0" fontId="16" numFmtId="0" xfId="0" applyAlignment="1" applyFont="1">
      <alignment horizontal="center" vertical="center"/>
    </xf>
    <xf borderId="0" fillId="3" fontId="17" numFmtId="0" xfId="0" applyAlignment="1" applyFont="1">
      <alignment readingOrder="0" vertical="center"/>
    </xf>
    <xf borderId="0" fillId="3" fontId="17" numFmtId="0" xfId="0" applyAlignment="1" applyFont="1">
      <alignment horizontal="right" readingOrder="0" vertical="center"/>
    </xf>
    <xf borderId="0" fillId="3" fontId="18" numFmtId="0" xfId="0" applyAlignment="1" applyFont="1">
      <alignment vertical="center"/>
    </xf>
    <xf borderId="0" fillId="3" fontId="18" numFmtId="0" xfId="0" applyAlignment="1" applyFont="1">
      <alignment horizontal="right" vertical="center"/>
    </xf>
    <xf borderId="0" fillId="0" fontId="19" numFmtId="0" xfId="0" applyAlignment="1" applyFont="1">
      <alignment vertical="center"/>
    </xf>
    <xf borderId="0" fillId="0" fontId="3" numFmtId="0" xfId="0" applyAlignment="1" applyFont="1">
      <alignment vertical="center"/>
    </xf>
    <xf borderId="0" fillId="0" fontId="3" numFmtId="0" xfId="0" applyAlignment="1" applyFont="1">
      <alignment readingOrder="0" vertical="center"/>
    </xf>
    <xf borderId="0" fillId="0" fontId="3" numFmtId="0" xfId="0" applyAlignment="1" applyFont="1">
      <alignment horizontal="center" vertical="center"/>
    </xf>
    <xf borderId="0" fillId="0" fontId="3" numFmtId="0" xfId="0" applyAlignment="1" applyFont="1">
      <alignment horizontal="right" vertical="center"/>
    </xf>
    <xf borderId="0" fillId="0" fontId="14" numFmtId="0" xfId="0" applyAlignment="1" applyFont="1">
      <alignment horizontal="center" readingOrder="0" vertical="center"/>
    </xf>
    <xf borderId="3" fillId="4" fontId="20" numFmtId="166" xfId="0" applyAlignment="1" applyBorder="1" applyFont="1" applyNumberFormat="1">
      <alignment horizontal="right" readingOrder="0" vertical="center"/>
    </xf>
    <xf borderId="0" fillId="0" fontId="3" numFmtId="166" xfId="0" applyAlignment="1" applyFont="1" applyNumberFormat="1">
      <alignment horizontal="right" vertical="center"/>
    </xf>
    <xf borderId="3" fillId="4" fontId="20" numFmtId="166" xfId="0" applyAlignment="1" applyBorder="1" applyFont="1" applyNumberFormat="1">
      <alignment horizontal="right" vertical="center"/>
    </xf>
    <xf borderId="0" fillId="0" fontId="14" numFmtId="0" xfId="0" applyAlignment="1" applyFont="1">
      <alignment horizontal="right" vertical="center"/>
    </xf>
    <xf borderId="0" fillId="0" fontId="21" numFmtId="0" xfId="0" applyAlignment="1" applyFont="1">
      <alignment readingOrder="0" vertical="center"/>
    </xf>
    <xf borderId="0" fillId="0" fontId="21" numFmtId="0" xfId="0" applyAlignment="1" applyFont="1">
      <alignment horizontal="center" readingOrder="0" vertical="center"/>
    </xf>
    <xf borderId="0" fillId="0" fontId="22" numFmtId="0" xfId="0" applyAlignment="1" applyFont="1">
      <alignment readingOrder="0" vertical="center"/>
    </xf>
    <xf borderId="0" fillId="0" fontId="22" numFmtId="0" xfId="0" applyAlignment="1" applyFont="1">
      <alignment horizontal="center" readingOrder="0" vertical="center"/>
    </xf>
    <xf borderId="0" fillId="0" fontId="10" numFmtId="0" xfId="0" applyAlignment="1" applyFont="1">
      <alignment horizontal="right" vertical="center"/>
    </xf>
    <xf borderId="0" fillId="0" fontId="4" numFmtId="0" xfId="0" applyAlignment="1" applyFont="1">
      <alignment horizontal="center" readingOrder="0" vertical="center"/>
    </xf>
    <xf borderId="3" fillId="4" fontId="23" numFmtId="0" xfId="0" applyAlignment="1" applyBorder="1" applyFont="1">
      <alignment horizontal="right" vertical="center"/>
    </xf>
    <xf borderId="0" fillId="0" fontId="10" numFmtId="0" xfId="0" applyAlignment="1" applyFont="1">
      <alignment readingOrder="0" vertical="center"/>
    </xf>
    <xf borderId="3" fillId="4" fontId="23" numFmtId="167" xfId="0" applyAlignment="1" applyBorder="1" applyFont="1" applyNumberFormat="1">
      <alignment horizontal="right" readingOrder="0" vertical="center"/>
    </xf>
    <xf borderId="0" fillId="0" fontId="24" numFmtId="167" xfId="0" applyAlignment="1" applyFont="1" applyNumberFormat="1">
      <alignment horizontal="right" readingOrder="0" vertical="center"/>
    </xf>
    <xf borderId="0" fillId="0" fontId="4" numFmtId="167" xfId="0" applyAlignment="1" applyFont="1" applyNumberFormat="1">
      <alignment horizontal="center" vertical="center"/>
    </xf>
    <xf borderId="3" fillId="4" fontId="23" numFmtId="167" xfId="0" applyAlignment="1" applyBorder="1" applyFont="1" applyNumberFormat="1">
      <alignment vertical="center"/>
    </xf>
    <xf borderId="0" fillId="0" fontId="4" numFmtId="167" xfId="0" applyAlignment="1" applyFont="1" applyNumberFormat="1">
      <alignment vertical="center"/>
    </xf>
    <xf borderId="0" fillId="5" fontId="7" numFmtId="0" xfId="0" applyAlignment="1" applyFill="1" applyFont="1">
      <alignment readingOrder="0" vertical="center"/>
    </xf>
    <xf borderId="0" fillId="5" fontId="4" numFmtId="0" xfId="0" applyAlignment="1" applyFont="1">
      <alignment vertical="center"/>
    </xf>
    <xf borderId="0" fillId="5" fontId="4" numFmtId="0" xfId="0" applyAlignment="1" applyFont="1">
      <alignment horizontal="center" vertical="center"/>
    </xf>
    <xf borderId="0" fillId="5" fontId="4" numFmtId="0" xfId="0" applyAlignment="1" applyFont="1">
      <alignment horizontal="right" vertical="center"/>
    </xf>
    <xf borderId="0" fillId="5" fontId="4" numFmtId="168" xfId="0" applyAlignment="1" applyFont="1" applyNumberFormat="1">
      <alignment horizontal="right" vertical="center"/>
    </xf>
    <xf borderId="0" fillId="4" fontId="23" numFmtId="169" xfId="0" applyAlignment="1" applyFont="1" applyNumberFormat="1">
      <alignment horizontal="right" readingOrder="0" vertical="center"/>
    </xf>
    <xf borderId="0" fillId="0" fontId="4" numFmtId="168" xfId="0" applyAlignment="1" applyFont="1" applyNumberFormat="1">
      <alignment horizontal="right" vertical="center"/>
    </xf>
    <xf borderId="0" fillId="0" fontId="7" numFmtId="0" xfId="0" applyAlignment="1" applyFont="1">
      <alignment readingOrder="0" vertical="center"/>
    </xf>
    <xf borderId="0" fillId="0" fontId="7" numFmtId="0" xfId="0" applyAlignment="1" applyFont="1">
      <alignment vertical="center"/>
    </xf>
    <xf borderId="0" fillId="0" fontId="7" numFmtId="0" xfId="0" applyAlignment="1" applyFont="1">
      <alignment horizontal="center" vertical="center"/>
    </xf>
    <xf borderId="0" fillId="0" fontId="7" numFmtId="0" xfId="0" applyAlignment="1" applyFont="1">
      <alignment horizontal="center" readingOrder="0" vertical="center"/>
    </xf>
    <xf borderId="0" fillId="0" fontId="7" numFmtId="0" xfId="0" applyAlignment="1" applyFont="1">
      <alignment horizontal="right" vertical="center"/>
    </xf>
    <xf borderId="0" fillId="0" fontId="7" numFmtId="168" xfId="0" applyAlignment="1" applyFont="1" applyNumberFormat="1">
      <alignment horizontal="right" vertical="center"/>
    </xf>
    <xf borderId="0" fillId="0" fontId="25" numFmtId="0" xfId="0" applyAlignment="1" applyFont="1">
      <alignment horizontal="center" readingOrder="0" vertical="center"/>
    </xf>
    <xf borderId="0" fillId="0" fontId="7" numFmtId="168" xfId="0" applyAlignment="1" applyFont="1" applyNumberFormat="1">
      <alignment horizontal="right" vertical="center"/>
    </xf>
    <xf borderId="0" fillId="0" fontId="26" numFmtId="0" xfId="0" applyAlignment="1" applyFont="1">
      <alignment vertical="center"/>
    </xf>
    <xf borderId="0" fillId="0" fontId="8" numFmtId="0" xfId="0" applyAlignment="1" applyFont="1">
      <alignment horizontal="center" readingOrder="0" vertical="center"/>
    </xf>
    <xf borderId="0" fillId="0" fontId="8" numFmtId="0" xfId="0" applyAlignment="1" applyFont="1">
      <alignment horizontal="center" vertical="center"/>
    </xf>
    <xf borderId="3" fillId="4" fontId="23" numFmtId="169" xfId="0" applyAlignment="1" applyBorder="1" applyFont="1" applyNumberFormat="1">
      <alignment horizontal="right" readingOrder="0" vertical="center"/>
    </xf>
    <xf borderId="0" fillId="0" fontId="4" numFmtId="168" xfId="0" applyAlignment="1" applyFont="1" applyNumberFormat="1">
      <alignment horizontal="right" readingOrder="0" vertical="center"/>
    </xf>
    <xf borderId="0" fillId="0" fontId="7" numFmtId="0" xfId="0" applyAlignment="1" applyFont="1">
      <alignment horizontal="left" readingOrder="0" vertical="center"/>
    </xf>
    <xf borderId="0" fillId="5" fontId="10" numFmtId="0" xfId="0" applyAlignment="1" applyFont="1">
      <alignment horizontal="center" vertical="center"/>
    </xf>
    <xf borderId="0" fillId="0" fontId="24" numFmtId="167" xfId="0" applyAlignment="1" applyFont="1" applyNumberFormat="1">
      <alignment horizontal="right" vertical="center"/>
    </xf>
    <xf borderId="0" fillId="0" fontId="4" numFmtId="166" xfId="0" applyAlignment="1" applyFont="1" applyNumberFormat="1">
      <alignment horizontal="right" vertical="center"/>
    </xf>
    <xf borderId="0" fillId="0" fontId="4" numFmtId="0" xfId="0" applyAlignment="1" applyFont="1">
      <alignment horizontal="left" readingOrder="0" vertical="center"/>
    </xf>
    <xf borderId="0" fillId="0" fontId="10" numFmtId="0" xfId="0" applyAlignment="1" applyFont="1">
      <alignment horizontal="left" readingOrder="0" vertical="center"/>
    </xf>
    <xf borderId="0" fillId="0" fontId="7" numFmtId="168" xfId="0" applyAlignment="1" applyFont="1" applyNumberFormat="1">
      <alignment horizontal="center" vertical="center"/>
    </xf>
    <xf borderId="0" fillId="0" fontId="10" numFmtId="168" xfId="0" applyAlignment="1" applyFont="1" applyNumberFormat="1">
      <alignment horizontal="right" vertical="center"/>
    </xf>
    <xf borderId="0" fillId="4" fontId="27" numFmtId="168" xfId="0" applyAlignment="1" applyFont="1" applyNumberFormat="1">
      <alignment horizontal="right" readingOrder="0" vertical="center"/>
    </xf>
    <xf borderId="4" fillId="5" fontId="7" numFmtId="0" xfId="0" applyAlignment="1" applyBorder="1" applyFont="1">
      <alignment readingOrder="0" vertical="center"/>
    </xf>
    <xf borderId="5" fillId="5" fontId="7" numFmtId="0" xfId="0" applyAlignment="1" applyBorder="1" applyFont="1">
      <alignment vertical="center"/>
    </xf>
    <xf borderId="5" fillId="5" fontId="7" numFmtId="0" xfId="0" applyAlignment="1" applyBorder="1" applyFont="1">
      <alignment horizontal="center" vertical="center"/>
    </xf>
    <xf borderId="5" fillId="5" fontId="4" numFmtId="0" xfId="0" applyAlignment="1" applyBorder="1" applyFont="1">
      <alignment horizontal="center" vertical="center"/>
    </xf>
    <xf borderId="5" fillId="5" fontId="7" numFmtId="0" xfId="0" applyAlignment="1" applyBorder="1" applyFont="1">
      <alignment horizontal="center" readingOrder="0" vertical="center"/>
    </xf>
    <xf borderId="5" fillId="5" fontId="7" numFmtId="168" xfId="0" applyAlignment="1" applyBorder="1" applyFont="1" applyNumberFormat="1">
      <alignment horizontal="right" vertical="center"/>
    </xf>
    <xf borderId="5" fillId="6" fontId="25" numFmtId="0" xfId="0" applyAlignment="1" applyBorder="1" applyFill="1" applyFont="1">
      <alignment horizontal="center" readingOrder="0" vertical="center"/>
    </xf>
    <xf borderId="0" fillId="0" fontId="2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1</xdr:row>
      <xdr:rowOff>19050</xdr:rowOff>
    </xdr:from>
    <xdr:ext cx="2200275" cy="2200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5.71"/>
    <col customWidth="1" min="2" max="2" width="85.57"/>
    <col customWidth="1" min="3" max="3" width="3.43"/>
  </cols>
  <sheetData>
    <row r="1">
      <c r="A1" s="1" t="s">
        <v>0</v>
      </c>
      <c r="B1" s="1"/>
      <c r="C1" s="2"/>
    </row>
    <row r="3">
      <c r="B3" s="3" t="s">
        <v>1</v>
      </c>
    </row>
    <row r="5">
      <c r="B5" s="4" t="s">
        <v>2</v>
      </c>
    </row>
    <row r="6">
      <c r="B6" s="5" t="s">
        <v>3</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9.0" ySplit="3.0" topLeftCell="J4" activePane="bottomRight" state="frozen"/>
      <selection activeCell="J1" sqref="J1" pane="topRight"/>
      <selection activeCell="A4" sqref="A4" pane="bottomLeft"/>
      <selection activeCell="J4" sqref="J4" pane="bottomRight"/>
    </sheetView>
  </sheetViews>
  <sheetFormatPr customHeight="1" defaultColWidth="14.43" defaultRowHeight="15.75" outlineLevelRow="1"/>
  <cols>
    <col customWidth="1" min="1" max="4" width="3.43"/>
    <col customWidth="1" min="5" max="5" width="12.71"/>
    <col customWidth="1" min="6" max="6" width="3.71"/>
    <col customWidth="1" min="7" max="7" width="21.43"/>
    <col customWidth="1" min="8" max="69" width="10.71"/>
    <col customWidth="1" min="70" max="70" width="2.43"/>
  </cols>
  <sheetData>
    <row r="1">
      <c r="A1" s="6">
        <v>1.0</v>
      </c>
      <c r="B1" s="1" t="s">
        <v>4</v>
      </c>
      <c r="C1" s="1"/>
      <c r="D1" s="1"/>
      <c r="E1" s="1"/>
      <c r="F1" s="1"/>
      <c r="G1" s="1"/>
      <c r="H1" s="1"/>
      <c r="I1" s="1"/>
      <c r="J1" s="1"/>
      <c r="K1" s="1"/>
      <c r="L1" s="1"/>
      <c r="M1" s="1"/>
      <c r="N1" s="1"/>
      <c r="O1" s="1"/>
      <c r="P1" s="1"/>
      <c r="Q1" s="1"/>
      <c r="R1" s="6"/>
      <c r="S1" s="1"/>
      <c r="T1" s="1"/>
      <c r="U1" s="1"/>
      <c r="V1" s="1"/>
      <c r="W1" s="1"/>
      <c r="X1" s="1"/>
      <c r="Y1" s="1"/>
      <c r="Z1" s="1"/>
      <c r="AA1" s="1"/>
      <c r="AB1" s="1"/>
      <c r="AC1" s="1"/>
      <c r="AD1" s="1"/>
      <c r="AE1" s="1"/>
      <c r="AF1" s="1"/>
      <c r="AG1" s="1"/>
      <c r="AH1" s="1"/>
      <c r="AI1" s="6"/>
      <c r="AJ1" s="1"/>
      <c r="AK1" s="1"/>
      <c r="AL1" s="1"/>
      <c r="AM1" s="1"/>
      <c r="AN1" s="1"/>
      <c r="AO1" s="1"/>
      <c r="AP1" s="1"/>
      <c r="AQ1" s="1"/>
      <c r="AR1" s="1"/>
      <c r="AS1" s="1"/>
      <c r="AT1" s="1"/>
      <c r="AU1" s="1"/>
      <c r="AV1" s="1"/>
      <c r="AW1" s="1"/>
      <c r="AX1" s="1"/>
      <c r="AY1" s="1"/>
      <c r="AZ1" s="6"/>
      <c r="BA1" s="1"/>
      <c r="BB1" s="1"/>
      <c r="BC1" s="1"/>
      <c r="BD1" s="1"/>
      <c r="BE1" s="1"/>
      <c r="BF1" s="1"/>
      <c r="BG1" s="1"/>
      <c r="BH1" s="1"/>
      <c r="BI1" s="1"/>
      <c r="BJ1" s="1"/>
      <c r="BK1" s="1"/>
      <c r="BL1" s="1"/>
      <c r="BM1" s="1"/>
      <c r="BN1" s="1"/>
      <c r="BO1" s="1"/>
      <c r="BP1" s="1"/>
      <c r="BQ1" s="1"/>
      <c r="BR1" s="7"/>
    </row>
    <row r="2">
      <c r="A2" s="8"/>
      <c r="B2" s="8"/>
      <c r="C2" s="8"/>
      <c r="D2" s="8"/>
      <c r="E2" s="8"/>
      <c r="F2" s="7"/>
      <c r="G2" s="7"/>
      <c r="H2" s="7"/>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7"/>
    </row>
    <row r="3">
      <c r="A3" s="8"/>
      <c r="B3" s="8"/>
      <c r="C3" s="10"/>
      <c r="D3" s="11"/>
      <c r="E3" s="11"/>
      <c r="F3" s="12"/>
      <c r="G3" s="12"/>
      <c r="H3" s="13" t="s">
        <v>5</v>
      </c>
      <c r="I3" s="14"/>
      <c r="J3" s="15">
        <v>44348.0</v>
      </c>
      <c r="K3" s="16">
        <f t="shared" ref="K3:BQ3" si="1">eomonth(J3,1)</f>
        <v>44408</v>
      </c>
      <c r="L3" s="16">
        <f t="shared" si="1"/>
        <v>44439</v>
      </c>
      <c r="M3" s="16">
        <f t="shared" si="1"/>
        <v>44469</v>
      </c>
      <c r="N3" s="16">
        <f t="shared" si="1"/>
        <v>44500</v>
      </c>
      <c r="O3" s="16">
        <f t="shared" si="1"/>
        <v>44530</v>
      </c>
      <c r="P3" s="16">
        <f t="shared" si="1"/>
        <v>44561</v>
      </c>
      <c r="Q3" s="16">
        <f t="shared" si="1"/>
        <v>44592</v>
      </c>
      <c r="R3" s="16">
        <f t="shared" si="1"/>
        <v>44620</v>
      </c>
      <c r="S3" s="16">
        <f t="shared" si="1"/>
        <v>44651</v>
      </c>
      <c r="T3" s="16">
        <f t="shared" si="1"/>
        <v>44681</v>
      </c>
      <c r="U3" s="16">
        <f t="shared" si="1"/>
        <v>44712</v>
      </c>
      <c r="V3" s="16">
        <f t="shared" si="1"/>
        <v>44742</v>
      </c>
      <c r="W3" s="16">
        <f t="shared" si="1"/>
        <v>44773</v>
      </c>
      <c r="X3" s="16">
        <f t="shared" si="1"/>
        <v>44804</v>
      </c>
      <c r="Y3" s="16">
        <f t="shared" si="1"/>
        <v>44834</v>
      </c>
      <c r="Z3" s="16">
        <f t="shared" si="1"/>
        <v>44865</v>
      </c>
      <c r="AA3" s="16">
        <f t="shared" si="1"/>
        <v>44895</v>
      </c>
      <c r="AB3" s="16">
        <f t="shared" si="1"/>
        <v>44926</v>
      </c>
      <c r="AC3" s="16">
        <f t="shared" si="1"/>
        <v>44957</v>
      </c>
      <c r="AD3" s="16">
        <f t="shared" si="1"/>
        <v>44985</v>
      </c>
      <c r="AE3" s="16">
        <f t="shared" si="1"/>
        <v>45016</v>
      </c>
      <c r="AF3" s="16">
        <f t="shared" si="1"/>
        <v>45046</v>
      </c>
      <c r="AG3" s="16">
        <f t="shared" si="1"/>
        <v>45077</v>
      </c>
      <c r="AH3" s="16">
        <f t="shared" si="1"/>
        <v>45107</v>
      </c>
      <c r="AI3" s="16">
        <f t="shared" si="1"/>
        <v>45138</v>
      </c>
      <c r="AJ3" s="16">
        <f t="shared" si="1"/>
        <v>45169</v>
      </c>
      <c r="AK3" s="16">
        <f t="shared" si="1"/>
        <v>45199</v>
      </c>
      <c r="AL3" s="16">
        <f t="shared" si="1"/>
        <v>45230</v>
      </c>
      <c r="AM3" s="16">
        <f t="shared" si="1"/>
        <v>45260</v>
      </c>
      <c r="AN3" s="16">
        <f t="shared" si="1"/>
        <v>45291</v>
      </c>
      <c r="AO3" s="16">
        <f t="shared" si="1"/>
        <v>45322</v>
      </c>
      <c r="AP3" s="16">
        <f t="shared" si="1"/>
        <v>45351</v>
      </c>
      <c r="AQ3" s="16">
        <f t="shared" si="1"/>
        <v>45382</v>
      </c>
      <c r="AR3" s="16">
        <f t="shared" si="1"/>
        <v>45412</v>
      </c>
      <c r="AS3" s="16">
        <f t="shared" si="1"/>
        <v>45443</v>
      </c>
      <c r="AT3" s="16">
        <f t="shared" si="1"/>
        <v>45473</v>
      </c>
      <c r="AU3" s="16">
        <f t="shared" si="1"/>
        <v>45504</v>
      </c>
      <c r="AV3" s="16">
        <f t="shared" si="1"/>
        <v>45535</v>
      </c>
      <c r="AW3" s="16">
        <f t="shared" si="1"/>
        <v>45565</v>
      </c>
      <c r="AX3" s="16">
        <f t="shared" si="1"/>
        <v>45596</v>
      </c>
      <c r="AY3" s="16">
        <f t="shared" si="1"/>
        <v>45626</v>
      </c>
      <c r="AZ3" s="16">
        <f t="shared" si="1"/>
        <v>45657</v>
      </c>
      <c r="BA3" s="16">
        <f t="shared" si="1"/>
        <v>45688</v>
      </c>
      <c r="BB3" s="16">
        <f t="shared" si="1"/>
        <v>45716</v>
      </c>
      <c r="BC3" s="16">
        <f t="shared" si="1"/>
        <v>45747</v>
      </c>
      <c r="BD3" s="16">
        <f t="shared" si="1"/>
        <v>45777</v>
      </c>
      <c r="BE3" s="16">
        <f t="shared" si="1"/>
        <v>45808</v>
      </c>
      <c r="BF3" s="16">
        <f t="shared" si="1"/>
        <v>45838</v>
      </c>
      <c r="BG3" s="16">
        <f t="shared" si="1"/>
        <v>45869</v>
      </c>
      <c r="BH3" s="16">
        <f t="shared" si="1"/>
        <v>45900</v>
      </c>
      <c r="BI3" s="16">
        <f t="shared" si="1"/>
        <v>45930</v>
      </c>
      <c r="BJ3" s="16">
        <f t="shared" si="1"/>
        <v>45961</v>
      </c>
      <c r="BK3" s="16">
        <f t="shared" si="1"/>
        <v>45991</v>
      </c>
      <c r="BL3" s="16">
        <f t="shared" si="1"/>
        <v>46022</v>
      </c>
      <c r="BM3" s="16">
        <f t="shared" si="1"/>
        <v>46053</v>
      </c>
      <c r="BN3" s="16">
        <f t="shared" si="1"/>
        <v>46081</v>
      </c>
      <c r="BO3" s="16">
        <f t="shared" si="1"/>
        <v>46112</v>
      </c>
      <c r="BP3" s="16">
        <f t="shared" si="1"/>
        <v>46142</v>
      </c>
      <c r="BQ3" s="16">
        <f t="shared" si="1"/>
        <v>46173</v>
      </c>
      <c r="BR3" s="8"/>
    </row>
    <row r="4">
      <c r="A4" s="8"/>
      <c r="B4" s="8"/>
      <c r="C4" s="17"/>
      <c r="D4" s="8"/>
      <c r="E4" s="8"/>
      <c r="F4" s="7"/>
      <c r="G4" s="7"/>
      <c r="H4" s="7"/>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7"/>
    </row>
    <row r="5">
      <c r="A5" s="18"/>
      <c r="B5" s="19"/>
      <c r="C5" s="20" t="s">
        <v>6</v>
      </c>
      <c r="D5" s="20"/>
      <c r="E5" s="21"/>
      <c r="F5" s="21"/>
      <c r="G5" s="22"/>
      <c r="H5" s="22"/>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4"/>
    </row>
    <row r="6">
      <c r="A6" s="18"/>
      <c r="B6" s="19"/>
      <c r="C6" s="25"/>
      <c r="D6" s="25"/>
      <c r="E6" s="26"/>
      <c r="F6" s="26"/>
      <c r="G6" s="27"/>
      <c r="H6" s="27"/>
      <c r="I6" s="28"/>
      <c r="J6" s="29"/>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4"/>
    </row>
    <row r="7">
      <c r="A7" s="18"/>
      <c r="B7" s="19"/>
      <c r="C7" s="25"/>
      <c r="D7" s="30" t="s">
        <v>7</v>
      </c>
      <c r="E7" s="26"/>
      <c r="F7" s="26"/>
      <c r="H7" s="31">
        <v>44256.0</v>
      </c>
      <c r="I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4"/>
    </row>
    <row r="8">
      <c r="A8" s="18"/>
      <c r="B8" s="19"/>
      <c r="C8" s="25"/>
      <c r="D8" s="30" t="s">
        <v>8</v>
      </c>
      <c r="E8" s="26"/>
      <c r="F8" s="26"/>
      <c r="H8" s="31">
        <v>44348.0</v>
      </c>
      <c r="I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4"/>
    </row>
    <row r="9">
      <c r="A9" s="18"/>
      <c r="B9" s="19"/>
      <c r="C9" s="25"/>
      <c r="D9" s="30" t="s">
        <v>9</v>
      </c>
      <c r="E9" s="26"/>
      <c r="F9" s="26"/>
      <c r="H9" s="31">
        <v>44562.0</v>
      </c>
      <c r="I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4"/>
    </row>
    <row r="10">
      <c r="A10" s="18"/>
      <c r="B10" s="19"/>
      <c r="C10" s="25"/>
      <c r="D10" s="30" t="s">
        <v>10</v>
      </c>
      <c r="E10" s="26"/>
      <c r="F10" s="26"/>
      <c r="H10" s="31">
        <v>44927.0</v>
      </c>
      <c r="I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4"/>
    </row>
    <row r="11">
      <c r="A11" s="18"/>
      <c r="B11" s="19"/>
      <c r="C11" s="25"/>
      <c r="D11" s="25"/>
      <c r="E11" s="26"/>
      <c r="F11" s="26"/>
      <c r="G11" s="27"/>
      <c r="H11" s="27"/>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4"/>
    </row>
    <row r="12">
      <c r="A12" s="32"/>
      <c r="B12" s="8"/>
      <c r="C12" s="33" t="s">
        <v>11</v>
      </c>
      <c r="D12" s="33"/>
      <c r="E12" s="34"/>
      <c r="F12" s="34"/>
      <c r="G12" s="35"/>
      <c r="H12" s="35"/>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7"/>
    </row>
    <row r="13">
      <c r="A13" s="8"/>
      <c r="B13" s="8"/>
      <c r="C13" s="17"/>
      <c r="D13" s="17"/>
      <c r="E13" s="8"/>
      <c r="F13" s="7"/>
      <c r="G13" s="7"/>
      <c r="H13" s="7"/>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7"/>
    </row>
    <row r="14">
      <c r="A14" s="38"/>
      <c r="B14" s="38"/>
      <c r="C14" s="39"/>
      <c r="D14" s="30" t="s">
        <v>7</v>
      </c>
      <c r="E14" s="38"/>
      <c r="F14" s="40"/>
      <c r="G14" s="40"/>
      <c r="H14" s="40"/>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0"/>
    </row>
    <row r="15">
      <c r="A15" s="38"/>
      <c r="B15" s="38"/>
      <c r="C15" s="39"/>
      <c r="D15" s="39"/>
      <c r="E15" s="39" t="s">
        <v>12</v>
      </c>
      <c r="F15" s="40"/>
      <c r="G15" s="40"/>
      <c r="H15" s="42" t="s">
        <v>13</v>
      </c>
      <c r="I15" s="41"/>
      <c r="J15" s="43">
        <v>99.0</v>
      </c>
      <c r="K15" s="44">
        <f t="shared" ref="K15:BQ15" si="2">J15</f>
        <v>99</v>
      </c>
      <c r="L15" s="44">
        <f t="shared" si="2"/>
        <v>99</v>
      </c>
      <c r="M15" s="44">
        <f t="shared" si="2"/>
        <v>99</v>
      </c>
      <c r="N15" s="44">
        <f t="shared" si="2"/>
        <v>99</v>
      </c>
      <c r="O15" s="44">
        <f t="shared" si="2"/>
        <v>99</v>
      </c>
      <c r="P15" s="44">
        <f t="shared" si="2"/>
        <v>99</v>
      </c>
      <c r="Q15" s="44">
        <f t="shared" si="2"/>
        <v>99</v>
      </c>
      <c r="R15" s="44">
        <f t="shared" si="2"/>
        <v>99</v>
      </c>
      <c r="S15" s="44">
        <f t="shared" si="2"/>
        <v>99</v>
      </c>
      <c r="T15" s="44">
        <f t="shared" si="2"/>
        <v>99</v>
      </c>
      <c r="U15" s="44">
        <f t="shared" si="2"/>
        <v>99</v>
      </c>
      <c r="V15" s="44">
        <f t="shared" si="2"/>
        <v>99</v>
      </c>
      <c r="W15" s="44">
        <f t="shared" si="2"/>
        <v>99</v>
      </c>
      <c r="X15" s="44">
        <f t="shared" si="2"/>
        <v>99</v>
      </c>
      <c r="Y15" s="44">
        <f t="shared" si="2"/>
        <v>99</v>
      </c>
      <c r="Z15" s="44">
        <f t="shared" si="2"/>
        <v>99</v>
      </c>
      <c r="AA15" s="44">
        <f t="shared" si="2"/>
        <v>99</v>
      </c>
      <c r="AB15" s="44">
        <f t="shared" si="2"/>
        <v>99</v>
      </c>
      <c r="AC15" s="44">
        <f t="shared" si="2"/>
        <v>99</v>
      </c>
      <c r="AD15" s="44">
        <f t="shared" si="2"/>
        <v>99</v>
      </c>
      <c r="AE15" s="44">
        <f t="shared" si="2"/>
        <v>99</v>
      </c>
      <c r="AF15" s="44">
        <f t="shared" si="2"/>
        <v>99</v>
      </c>
      <c r="AG15" s="44">
        <f t="shared" si="2"/>
        <v>99</v>
      </c>
      <c r="AH15" s="44">
        <f t="shared" si="2"/>
        <v>99</v>
      </c>
      <c r="AI15" s="44">
        <f t="shared" si="2"/>
        <v>99</v>
      </c>
      <c r="AJ15" s="44">
        <f t="shared" si="2"/>
        <v>99</v>
      </c>
      <c r="AK15" s="44">
        <f t="shared" si="2"/>
        <v>99</v>
      </c>
      <c r="AL15" s="44">
        <f t="shared" si="2"/>
        <v>99</v>
      </c>
      <c r="AM15" s="44">
        <f t="shared" si="2"/>
        <v>99</v>
      </c>
      <c r="AN15" s="44">
        <f t="shared" si="2"/>
        <v>99</v>
      </c>
      <c r="AO15" s="44">
        <f t="shared" si="2"/>
        <v>99</v>
      </c>
      <c r="AP15" s="44">
        <f t="shared" si="2"/>
        <v>99</v>
      </c>
      <c r="AQ15" s="44">
        <f t="shared" si="2"/>
        <v>99</v>
      </c>
      <c r="AR15" s="44">
        <f t="shared" si="2"/>
        <v>99</v>
      </c>
      <c r="AS15" s="44">
        <f t="shared" si="2"/>
        <v>99</v>
      </c>
      <c r="AT15" s="44">
        <f t="shared" si="2"/>
        <v>99</v>
      </c>
      <c r="AU15" s="44">
        <f t="shared" si="2"/>
        <v>99</v>
      </c>
      <c r="AV15" s="44">
        <f t="shared" si="2"/>
        <v>99</v>
      </c>
      <c r="AW15" s="44">
        <f t="shared" si="2"/>
        <v>99</v>
      </c>
      <c r="AX15" s="44">
        <f t="shared" si="2"/>
        <v>99</v>
      </c>
      <c r="AY15" s="44">
        <f t="shared" si="2"/>
        <v>99</v>
      </c>
      <c r="AZ15" s="44">
        <f t="shared" si="2"/>
        <v>99</v>
      </c>
      <c r="BA15" s="44">
        <f t="shared" si="2"/>
        <v>99</v>
      </c>
      <c r="BB15" s="44">
        <f t="shared" si="2"/>
        <v>99</v>
      </c>
      <c r="BC15" s="44">
        <f t="shared" si="2"/>
        <v>99</v>
      </c>
      <c r="BD15" s="44">
        <f t="shared" si="2"/>
        <v>99</v>
      </c>
      <c r="BE15" s="44">
        <f t="shared" si="2"/>
        <v>99</v>
      </c>
      <c r="BF15" s="44">
        <f t="shared" si="2"/>
        <v>99</v>
      </c>
      <c r="BG15" s="44">
        <f t="shared" si="2"/>
        <v>99</v>
      </c>
      <c r="BH15" s="44">
        <f t="shared" si="2"/>
        <v>99</v>
      </c>
      <c r="BI15" s="44">
        <f t="shared" si="2"/>
        <v>99</v>
      </c>
      <c r="BJ15" s="44">
        <f t="shared" si="2"/>
        <v>99</v>
      </c>
      <c r="BK15" s="44">
        <f t="shared" si="2"/>
        <v>99</v>
      </c>
      <c r="BL15" s="44">
        <f t="shared" si="2"/>
        <v>99</v>
      </c>
      <c r="BM15" s="44">
        <f t="shared" si="2"/>
        <v>99</v>
      </c>
      <c r="BN15" s="44">
        <f t="shared" si="2"/>
        <v>99</v>
      </c>
      <c r="BO15" s="44">
        <f t="shared" si="2"/>
        <v>99</v>
      </c>
      <c r="BP15" s="44">
        <f t="shared" si="2"/>
        <v>99</v>
      </c>
      <c r="BQ15" s="44">
        <f t="shared" si="2"/>
        <v>99</v>
      </c>
      <c r="BR15" s="40"/>
    </row>
    <row r="16">
      <c r="A16" s="38"/>
      <c r="B16" s="38"/>
      <c r="C16" s="39"/>
      <c r="D16" s="39"/>
      <c r="E16" s="39" t="s">
        <v>14</v>
      </c>
      <c r="F16" s="40"/>
      <c r="G16" s="40"/>
      <c r="H16" s="42" t="s">
        <v>13</v>
      </c>
      <c r="I16" s="41"/>
      <c r="J16" s="45">
        <v>900.0</v>
      </c>
      <c r="K16" s="44">
        <f t="shared" ref="K16:BQ16" si="3">J16</f>
        <v>900</v>
      </c>
      <c r="L16" s="44">
        <f t="shared" si="3"/>
        <v>900</v>
      </c>
      <c r="M16" s="44">
        <f t="shared" si="3"/>
        <v>900</v>
      </c>
      <c r="N16" s="44">
        <f t="shared" si="3"/>
        <v>900</v>
      </c>
      <c r="O16" s="44">
        <f t="shared" si="3"/>
        <v>900</v>
      </c>
      <c r="P16" s="44">
        <f t="shared" si="3"/>
        <v>900</v>
      </c>
      <c r="Q16" s="44">
        <f t="shared" si="3"/>
        <v>900</v>
      </c>
      <c r="R16" s="44">
        <f t="shared" si="3"/>
        <v>900</v>
      </c>
      <c r="S16" s="44">
        <f t="shared" si="3"/>
        <v>900</v>
      </c>
      <c r="T16" s="44">
        <f t="shared" si="3"/>
        <v>900</v>
      </c>
      <c r="U16" s="44">
        <f t="shared" si="3"/>
        <v>900</v>
      </c>
      <c r="V16" s="44">
        <f t="shared" si="3"/>
        <v>900</v>
      </c>
      <c r="W16" s="44">
        <f t="shared" si="3"/>
        <v>900</v>
      </c>
      <c r="X16" s="44">
        <f t="shared" si="3"/>
        <v>900</v>
      </c>
      <c r="Y16" s="44">
        <f t="shared" si="3"/>
        <v>900</v>
      </c>
      <c r="Z16" s="44">
        <f t="shared" si="3"/>
        <v>900</v>
      </c>
      <c r="AA16" s="44">
        <f t="shared" si="3"/>
        <v>900</v>
      </c>
      <c r="AB16" s="44">
        <f t="shared" si="3"/>
        <v>900</v>
      </c>
      <c r="AC16" s="44">
        <f t="shared" si="3"/>
        <v>900</v>
      </c>
      <c r="AD16" s="44">
        <f t="shared" si="3"/>
        <v>900</v>
      </c>
      <c r="AE16" s="44">
        <f t="shared" si="3"/>
        <v>900</v>
      </c>
      <c r="AF16" s="44">
        <f t="shared" si="3"/>
        <v>900</v>
      </c>
      <c r="AG16" s="44">
        <f t="shared" si="3"/>
        <v>900</v>
      </c>
      <c r="AH16" s="44">
        <f t="shared" si="3"/>
        <v>900</v>
      </c>
      <c r="AI16" s="44">
        <f t="shared" si="3"/>
        <v>900</v>
      </c>
      <c r="AJ16" s="44">
        <f t="shared" si="3"/>
        <v>900</v>
      </c>
      <c r="AK16" s="44">
        <f t="shared" si="3"/>
        <v>900</v>
      </c>
      <c r="AL16" s="44">
        <f t="shared" si="3"/>
        <v>900</v>
      </c>
      <c r="AM16" s="44">
        <f t="shared" si="3"/>
        <v>900</v>
      </c>
      <c r="AN16" s="44">
        <f t="shared" si="3"/>
        <v>900</v>
      </c>
      <c r="AO16" s="44">
        <f t="shared" si="3"/>
        <v>900</v>
      </c>
      <c r="AP16" s="44">
        <f t="shared" si="3"/>
        <v>900</v>
      </c>
      <c r="AQ16" s="44">
        <f t="shared" si="3"/>
        <v>900</v>
      </c>
      <c r="AR16" s="44">
        <f t="shared" si="3"/>
        <v>900</v>
      </c>
      <c r="AS16" s="44">
        <f t="shared" si="3"/>
        <v>900</v>
      </c>
      <c r="AT16" s="44">
        <f t="shared" si="3"/>
        <v>900</v>
      </c>
      <c r="AU16" s="44">
        <f t="shared" si="3"/>
        <v>900</v>
      </c>
      <c r="AV16" s="44">
        <f t="shared" si="3"/>
        <v>900</v>
      </c>
      <c r="AW16" s="44">
        <f t="shared" si="3"/>
        <v>900</v>
      </c>
      <c r="AX16" s="44">
        <f t="shared" si="3"/>
        <v>900</v>
      </c>
      <c r="AY16" s="44">
        <f t="shared" si="3"/>
        <v>900</v>
      </c>
      <c r="AZ16" s="44">
        <f t="shared" si="3"/>
        <v>900</v>
      </c>
      <c r="BA16" s="44">
        <f t="shared" si="3"/>
        <v>900</v>
      </c>
      <c r="BB16" s="44">
        <f t="shared" si="3"/>
        <v>900</v>
      </c>
      <c r="BC16" s="44">
        <f t="shared" si="3"/>
        <v>900</v>
      </c>
      <c r="BD16" s="44">
        <f t="shared" si="3"/>
        <v>900</v>
      </c>
      <c r="BE16" s="44">
        <f t="shared" si="3"/>
        <v>900</v>
      </c>
      <c r="BF16" s="44">
        <f t="shared" si="3"/>
        <v>900</v>
      </c>
      <c r="BG16" s="44">
        <f t="shared" si="3"/>
        <v>900</v>
      </c>
      <c r="BH16" s="44">
        <f t="shared" si="3"/>
        <v>900</v>
      </c>
      <c r="BI16" s="44">
        <f t="shared" si="3"/>
        <v>900</v>
      </c>
      <c r="BJ16" s="44">
        <f t="shared" si="3"/>
        <v>900</v>
      </c>
      <c r="BK16" s="44">
        <f t="shared" si="3"/>
        <v>900</v>
      </c>
      <c r="BL16" s="44">
        <f t="shared" si="3"/>
        <v>900</v>
      </c>
      <c r="BM16" s="44">
        <f t="shared" si="3"/>
        <v>900</v>
      </c>
      <c r="BN16" s="44">
        <f t="shared" si="3"/>
        <v>900</v>
      </c>
      <c r="BO16" s="44">
        <f t="shared" si="3"/>
        <v>900</v>
      </c>
      <c r="BP16" s="44">
        <f t="shared" si="3"/>
        <v>900</v>
      </c>
      <c r="BQ16" s="44">
        <f t="shared" si="3"/>
        <v>900</v>
      </c>
      <c r="BR16" s="40"/>
    </row>
    <row r="17">
      <c r="A17" s="46"/>
      <c r="B17" s="38"/>
      <c r="C17" s="39"/>
      <c r="D17" s="39"/>
      <c r="E17" s="38"/>
      <c r="F17" s="40"/>
      <c r="G17" s="40"/>
      <c r="H17" s="40"/>
      <c r="I17" s="41"/>
      <c r="J17" s="46"/>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0"/>
    </row>
    <row r="18">
      <c r="A18" s="46"/>
      <c r="B18" s="38"/>
      <c r="C18" s="39"/>
      <c r="D18" s="30" t="s">
        <v>8</v>
      </c>
      <c r="E18" s="38"/>
      <c r="F18" s="40"/>
      <c r="G18" s="40"/>
      <c r="H18" s="40"/>
      <c r="I18" s="41"/>
      <c r="J18" s="46"/>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0"/>
    </row>
    <row r="19">
      <c r="A19" s="38"/>
      <c r="B19" s="38"/>
      <c r="C19" s="39"/>
      <c r="D19" s="39"/>
      <c r="E19" s="39" t="s">
        <v>12</v>
      </c>
      <c r="F19" s="40"/>
      <c r="G19" s="40"/>
      <c r="H19" s="42" t="s">
        <v>13</v>
      </c>
      <c r="I19" s="41"/>
      <c r="J19" s="43">
        <v>199.0</v>
      </c>
      <c r="K19" s="44">
        <f t="shared" ref="K19:BQ19" si="4">J19</f>
        <v>199</v>
      </c>
      <c r="L19" s="44">
        <f t="shared" si="4"/>
        <v>199</v>
      </c>
      <c r="M19" s="44">
        <f t="shared" si="4"/>
        <v>199</v>
      </c>
      <c r="N19" s="44">
        <f t="shared" si="4"/>
        <v>199</v>
      </c>
      <c r="O19" s="44">
        <f t="shared" si="4"/>
        <v>199</v>
      </c>
      <c r="P19" s="44">
        <f t="shared" si="4"/>
        <v>199</v>
      </c>
      <c r="Q19" s="44">
        <f t="shared" si="4"/>
        <v>199</v>
      </c>
      <c r="R19" s="44">
        <f t="shared" si="4"/>
        <v>199</v>
      </c>
      <c r="S19" s="44">
        <f t="shared" si="4"/>
        <v>199</v>
      </c>
      <c r="T19" s="44">
        <f t="shared" si="4"/>
        <v>199</v>
      </c>
      <c r="U19" s="44">
        <f t="shared" si="4"/>
        <v>199</v>
      </c>
      <c r="V19" s="44">
        <f t="shared" si="4"/>
        <v>199</v>
      </c>
      <c r="W19" s="44">
        <f t="shared" si="4"/>
        <v>199</v>
      </c>
      <c r="X19" s="44">
        <f t="shared" si="4"/>
        <v>199</v>
      </c>
      <c r="Y19" s="44">
        <f t="shared" si="4"/>
        <v>199</v>
      </c>
      <c r="Z19" s="44">
        <f t="shared" si="4"/>
        <v>199</v>
      </c>
      <c r="AA19" s="44">
        <f t="shared" si="4"/>
        <v>199</v>
      </c>
      <c r="AB19" s="44">
        <f t="shared" si="4"/>
        <v>199</v>
      </c>
      <c r="AC19" s="44">
        <f t="shared" si="4"/>
        <v>199</v>
      </c>
      <c r="AD19" s="44">
        <f t="shared" si="4"/>
        <v>199</v>
      </c>
      <c r="AE19" s="44">
        <f t="shared" si="4"/>
        <v>199</v>
      </c>
      <c r="AF19" s="44">
        <f t="shared" si="4"/>
        <v>199</v>
      </c>
      <c r="AG19" s="44">
        <f t="shared" si="4"/>
        <v>199</v>
      </c>
      <c r="AH19" s="44">
        <f t="shared" si="4"/>
        <v>199</v>
      </c>
      <c r="AI19" s="44">
        <f t="shared" si="4"/>
        <v>199</v>
      </c>
      <c r="AJ19" s="44">
        <f t="shared" si="4"/>
        <v>199</v>
      </c>
      <c r="AK19" s="44">
        <f t="shared" si="4"/>
        <v>199</v>
      </c>
      <c r="AL19" s="44">
        <f t="shared" si="4"/>
        <v>199</v>
      </c>
      <c r="AM19" s="44">
        <f t="shared" si="4"/>
        <v>199</v>
      </c>
      <c r="AN19" s="44">
        <f t="shared" si="4"/>
        <v>199</v>
      </c>
      <c r="AO19" s="44">
        <f t="shared" si="4"/>
        <v>199</v>
      </c>
      <c r="AP19" s="44">
        <f t="shared" si="4"/>
        <v>199</v>
      </c>
      <c r="AQ19" s="44">
        <f t="shared" si="4"/>
        <v>199</v>
      </c>
      <c r="AR19" s="44">
        <f t="shared" si="4"/>
        <v>199</v>
      </c>
      <c r="AS19" s="44">
        <f t="shared" si="4"/>
        <v>199</v>
      </c>
      <c r="AT19" s="44">
        <f t="shared" si="4"/>
        <v>199</v>
      </c>
      <c r="AU19" s="44">
        <f t="shared" si="4"/>
        <v>199</v>
      </c>
      <c r="AV19" s="44">
        <f t="shared" si="4"/>
        <v>199</v>
      </c>
      <c r="AW19" s="44">
        <f t="shared" si="4"/>
        <v>199</v>
      </c>
      <c r="AX19" s="44">
        <f t="shared" si="4"/>
        <v>199</v>
      </c>
      <c r="AY19" s="44">
        <f t="shared" si="4"/>
        <v>199</v>
      </c>
      <c r="AZ19" s="44">
        <f t="shared" si="4"/>
        <v>199</v>
      </c>
      <c r="BA19" s="44">
        <f t="shared" si="4"/>
        <v>199</v>
      </c>
      <c r="BB19" s="44">
        <f t="shared" si="4"/>
        <v>199</v>
      </c>
      <c r="BC19" s="44">
        <f t="shared" si="4"/>
        <v>199</v>
      </c>
      <c r="BD19" s="44">
        <f t="shared" si="4"/>
        <v>199</v>
      </c>
      <c r="BE19" s="44">
        <f t="shared" si="4"/>
        <v>199</v>
      </c>
      <c r="BF19" s="44">
        <f t="shared" si="4"/>
        <v>199</v>
      </c>
      <c r="BG19" s="44">
        <f t="shared" si="4"/>
        <v>199</v>
      </c>
      <c r="BH19" s="44">
        <f t="shared" si="4"/>
        <v>199</v>
      </c>
      <c r="BI19" s="44">
        <f t="shared" si="4"/>
        <v>199</v>
      </c>
      <c r="BJ19" s="44">
        <f t="shared" si="4"/>
        <v>199</v>
      </c>
      <c r="BK19" s="44">
        <f t="shared" si="4"/>
        <v>199</v>
      </c>
      <c r="BL19" s="44">
        <f t="shared" si="4"/>
        <v>199</v>
      </c>
      <c r="BM19" s="44">
        <f t="shared" si="4"/>
        <v>199</v>
      </c>
      <c r="BN19" s="44">
        <f t="shared" si="4"/>
        <v>199</v>
      </c>
      <c r="BO19" s="44">
        <f t="shared" si="4"/>
        <v>199</v>
      </c>
      <c r="BP19" s="44">
        <f t="shared" si="4"/>
        <v>199</v>
      </c>
      <c r="BQ19" s="44">
        <f t="shared" si="4"/>
        <v>199</v>
      </c>
      <c r="BR19" s="40"/>
    </row>
    <row r="20">
      <c r="A20" s="38"/>
      <c r="B20" s="38"/>
      <c r="C20" s="39"/>
      <c r="D20" s="39"/>
      <c r="E20" s="39" t="s">
        <v>14</v>
      </c>
      <c r="F20" s="40"/>
      <c r="G20" s="40"/>
      <c r="H20" s="42" t="s">
        <v>13</v>
      </c>
      <c r="I20" s="41"/>
      <c r="J20" s="45">
        <v>1900.0</v>
      </c>
      <c r="K20" s="44">
        <f t="shared" ref="K20:BQ20" si="5">J20</f>
        <v>1900</v>
      </c>
      <c r="L20" s="44">
        <f t="shared" si="5"/>
        <v>1900</v>
      </c>
      <c r="M20" s="44">
        <f t="shared" si="5"/>
        <v>1900</v>
      </c>
      <c r="N20" s="44">
        <f t="shared" si="5"/>
        <v>1900</v>
      </c>
      <c r="O20" s="44">
        <f t="shared" si="5"/>
        <v>1900</v>
      </c>
      <c r="P20" s="44">
        <f t="shared" si="5"/>
        <v>1900</v>
      </c>
      <c r="Q20" s="44">
        <f t="shared" si="5"/>
        <v>1900</v>
      </c>
      <c r="R20" s="44">
        <f t="shared" si="5"/>
        <v>1900</v>
      </c>
      <c r="S20" s="44">
        <f t="shared" si="5"/>
        <v>1900</v>
      </c>
      <c r="T20" s="44">
        <f t="shared" si="5"/>
        <v>1900</v>
      </c>
      <c r="U20" s="44">
        <f t="shared" si="5"/>
        <v>1900</v>
      </c>
      <c r="V20" s="44">
        <f t="shared" si="5"/>
        <v>1900</v>
      </c>
      <c r="W20" s="44">
        <f t="shared" si="5"/>
        <v>1900</v>
      </c>
      <c r="X20" s="44">
        <f t="shared" si="5"/>
        <v>1900</v>
      </c>
      <c r="Y20" s="44">
        <f t="shared" si="5"/>
        <v>1900</v>
      </c>
      <c r="Z20" s="44">
        <f t="shared" si="5"/>
        <v>1900</v>
      </c>
      <c r="AA20" s="44">
        <f t="shared" si="5"/>
        <v>1900</v>
      </c>
      <c r="AB20" s="44">
        <f t="shared" si="5"/>
        <v>1900</v>
      </c>
      <c r="AC20" s="44">
        <f t="shared" si="5"/>
        <v>1900</v>
      </c>
      <c r="AD20" s="44">
        <f t="shared" si="5"/>
        <v>1900</v>
      </c>
      <c r="AE20" s="44">
        <f t="shared" si="5"/>
        <v>1900</v>
      </c>
      <c r="AF20" s="44">
        <f t="shared" si="5"/>
        <v>1900</v>
      </c>
      <c r="AG20" s="44">
        <f t="shared" si="5"/>
        <v>1900</v>
      </c>
      <c r="AH20" s="44">
        <f t="shared" si="5"/>
        <v>1900</v>
      </c>
      <c r="AI20" s="44">
        <f t="shared" si="5"/>
        <v>1900</v>
      </c>
      <c r="AJ20" s="44">
        <f t="shared" si="5"/>
        <v>1900</v>
      </c>
      <c r="AK20" s="44">
        <f t="shared" si="5"/>
        <v>1900</v>
      </c>
      <c r="AL20" s="44">
        <f t="shared" si="5"/>
        <v>1900</v>
      </c>
      <c r="AM20" s="44">
        <f t="shared" si="5"/>
        <v>1900</v>
      </c>
      <c r="AN20" s="44">
        <f t="shared" si="5"/>
        <v>1900</v>
      </c>
      <c r="AO20" s="44">
        <f t="shared" si="5"/>
        <v>1900</v>
      </c>
      <c r="AP20" s="44">
        <f t="shared" si="5"/>
        <v>1900</v>
      </c>
      <c r="AQ20" s="44">
        <f t="shared" si="5"/>
        <v>1900</v>
      </c>
      <c r="AR20" s="44">
        <f t="shared" si="5"/>
        <v>1900</v>
      </c>
      <c r="AS20" s="44">
        <f t="shared" si="5"/>
        <v>1900</v>
      </c>
      <c r="AT20" s="44">
        <f t="shared" si="5"/>
        <v>1900</v>
      </c>
      <c r="AU20" s="44">
        <f t="shared" si="5"/>
        <v>1900</v>
      </c>
      <c r="AV20" s="44">
        <f t="shared" si="5"/>
        <v>1900</v>
      </c>
      <c r="AW20" s="44">
        <f t="shared" si="5"/>
        <v>1900</v>
      </c>
      <c r="AX20" s="44">
        <f t="shared" si="5"/>
        <v>1900</v>
      </c>
      <c r="AY20" s="44">
        <f t="shared" si="5"/>
        <v>1900</v>
      </c>
      <c r="AZ20" s="44">
        <f t="shared" si="5"/>
        <v>1900</v>
      </c>
      <c r="BA20" s="44">
        <f t="shared" si="5"/>
        <v>1900</v>
      </c>
      <c r="BB20" s="44">
        <f t="shared" si="5"/>
        <v>1900</v>
      </c>
      <c r="BC20" s="44">
        <f t="shared" si="5"/>
        <v>1900</v>
      </c>
      <c r="BD20" s="44">
        <f t="shared" si="5"/>
        <v>1900</v>
      </c>
      <c r="BE20" s="44">
        <f t="shared" si="5"/>
        <v>1900</v>
      </c>
      <c r="BF20" s="44">
        <f t="shared" si="5"/>
        <v>1900</v>
      </c>
      <c r="BG20" s="44">
        <f t="shared" si="5"/>
        <v>1900</v>
      </c>
      <c r="BH20" s="44">
        <f t="shared" si="5"/>
        <v>1900</v>
      </c>
      <c r="BI20" s="44">
        <f t="shared" si="5"/>
        <v>1900</v>
      </c>
      <c r="BJ20" s="44">
        <f t="shared" si="5"/>
        <v>1900</v>
      </c>
      <c r="BK20" s="44">
        <f t="shared" si="5"/>
        <v>1900</v>
      </c>
      <c r="BL20" s="44">
        <f t="shared" si="5"/>
        <v>1900</v>
      </c>
      <c r="BM20" s="44">
        <f t="shared" si="5"/>
        <v>1900</v>
      </c>
      <c r="BN20" s="44">
        <f t="shared" si="5"/>
        <v>1900</v>
      </c>
      <c r="BO20" s="44">
        <f t="shared" si="5"/>
        <v>1900</v>
      </c>
      <c r="BP20" s="44">
        <f t="shared" si="5"/>
        <v>1900</v>
      </c>
      <c r="BQ20" s="44">
        <f t="shared" si="5"/>
        <v>1900</v>
      </c>
      <c r="BR20" s="40"/>
    </row>
    <row r="21">
      <c r="A21" s="38"/>
      <c r="B21" s="38"/>
      <c r="C21" s="47"/>
      <c r="D21" s="47"/>
      <c r="E21" s="47"/>
      <c r="F21" s="47"/>
      <c r="G21" s="47"/>
      <c r="H21" s="48"/>
      <c r="I21" s="47"/>
      <c r="J21" s="46"/>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38"/>
    </row>
    <row r="22">
      <c r="A22" s="38"/>
      <c r="B22" s="38"/>
      <c r="C22" s="47"/>
      <c r="D22" s="30" t="s">
        <v>9</v>
      </c>
      <c r="E22" s="38"/>
      <c r="F22" s="47"/>
      <c r="G22" s="47"/>
      <c r="H22" s="48"/>
      <c r="I22" s="47"/>
      <c r="J22" s="46"/>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38"/>
    </row>
    <row r="23">
      <c r="A23" s="38"/>
      <c r="B23" s="38"/>
      <c r="C23" s="47"/>
      <c r="D23" s="39"/>
      <c r="E23" s="39" t="s">
        <v>12</v>
      </c>
      <c r="F23" s="47"/>
      <c r="G23" s="47"/>
      <c r="H23" s="42" t="s">
        <v>13</v>
      </c>
      <c r="I23" s="47"/>
      <c r="J23" s="43">
        <v>299.0</v>
      </c>
      <c r="K23" s="44">
        <f t="shared" ref="K23:BQ23" si="6">J23</f>
        <v>299</v>
      </c>
      <c r="L23" s="44">
        <f t="shared" si="6"/>
        <v>299</v>
      </c>
      <c r="M23" s="44">
        <f t="shared" si="6"/>
        <v>299</v>
      </c>
      <c r="N23" s="44">
        <f t="shared" si="6"/>
        <v>299</v>
      </c>
      <c r="O23" s="44">
        <f t="shared" si="6"/>
        <v>299</v>
      </c>
      <c r="P23" s="44">
        <f t="shared" si="6"/>
        <v>299</v>
      </c>
      <c r="Q23" s="44">
        <f t="shared" si="6"/>
        <v>299</v>
      </c>
      <c r="R23" s="44">
        <f t="shared" si="6"/>
        <v>299</v>
      </c>
      <c r="S23" s="44">
        <f t="shared" si="6"/>
        <v>299</v>
      </c>
      <c r="T23" s="44">
        <f t="shared" si="6"/>
        <v>299</v>
      </c>
      <c r="U23" s="44">
        <f t="shared" si="6"/>
        <v>299</v>
      </c>
      <c r="V23" s="44">
        <f t="shared" si="6"/>
        <v>299</v>
      </c>
      <c r="W23" s="44">
        <f t="shared" si="6"/>
        <v>299</v>
      </c>
      <c r="X23" s="44">
        <f t="shared" si="6"/>
        <v>299</v>
      </c>
      <c r="Y23" s="44">
        <f t="shared" si="6"/>
        <v>299</v>
      </c>
      <c r="Z23" s="44">
        <f t="shared" si="6"/>
        <v>299</v>
      </c>
      <c r="AA23" s="44">
        <f t="shared" si="6"/>
        <v>299</v>
      </c>
      <c r="AB23" s="44">
        <f t="shared" si="6"/>
        <v>299</v>
      </c>
      <c r="AC23" s="44">
        <f t="shared" si="6"/>
        <v>299</v>
      </c>
      <c r="AD23" s="44">
        <f t="shared" si="6"/>
        <v>299</v>
      </c>
      <c r="AE23" s="44">
        <f t="shared" si="6"/>
        <v>299</v>
      </c>
      <c r="AF23" s="44">
        <f t="shared" si="6"/>
        <v>299</v>
      </c>
      <c r="AG23" s="44">
        <f t="shared" si="6"/>
        <v>299</v>
      </c>
      <c r="AH23" s="44">
        <f t="shared" si="6"/>
        <v>299</v>
      </c>
      <c r="AI23" s="44">
        <f t="shared" si="6"/>
        <v>299</v>
      </c>
      <c r="AJ23" s="44">
        <f t="shared" si="6"/>
        <v>299</v>
      </c>
      <c r="AK23" s="44">
        <f t="shared" si="6"/>
        <v>299</v>
      </c>
      <c r="AL23" s="44">
        <f t="shared" si="6"/>
        <v>299</v>
      </c>
      <c r="AM23" s="44">
        <f t="shared" si="6"/>
        <v>299</v>
      </c>
      <c r="AN23" s="44">
        <f t="shared" si="6"/>
        <v>299</v>
      </c>
      <c r="AO23" s="44">
        <f t="shared" si="6"/>
        <v>299</v>
      </c>
      <c r="AP23" s="44">
        <f t="shared" si="6"/>
        <v>299</v>
      </c>
      <c r="AQ23" s="44">
        <f t="shared" si="6"/>
        <v>299</v>
      </c>
      <c r="AR23" s="44">
        <f t="shared" si="6"/>
        <v>299</v>
      </c>
      <c r="AS23" s="44">
        <f t="shared" si="6"/>
        <v>299</v>
      </c>
      <c r="AT23" s="44">
        <f t="shared" si="6"/>
        <v>299</v>
      </c>
      <c r="AU23" s="44">
        <f t="shared" si="6"/>
        <v>299</v>
      </c>
      <c r="AV23" s="44">
        <f t="shared" si="6"/>
        <v>299</v>
      </c>
      <c r="AW23" s="44">
        <f t="shared" si="6"/>
        <v>299</v>
      </c>
      <c r="AX23" s="44">
        <f t="shared" si="6"/>
        <v>299</v>
      </c>
      <c r="AY23" s="44">
        <f t="shared" si="6"/>
        <v>299</v>
      </c>
      <c r="AZ23" s="44">
        <f t="shared" si="6"/>
        <v>299</v>
      </c>
      <c r="BA23" s="44">
        <f t="shared" si="6"/>
        <v>299</v>
      </c>
      <c r="BB23" s="44">
        <f t="shared" si="6"/>
        <v>299</v>
      </c>
      <c r="BC23" s="44">
        <f t="shared" si="6"/>
        <v>299</v>
      </c>
      <c r="BD23" s="44">
        <f t="shared" si="6"/>
        <v>299</v>
      </c>
      <c r="BE23" s="44">
        <f t="shared" si="6"/>
        <v>299</v>
      </c>
      <c r="BF23" s="44">
        <f t="shared" si="6"/>
        <v>299</v>
      </c>
      <c r="BG23" s="44">
        <f t="shared" si="6"/>
        <v>299</v>
      </c>
      <c r="BH23" s="44">
        <f t="shared" si="6"/>
        <v>299</v>
      </c>
      <c r="BI23" s="44">
        <f t="shared" si="6"/>
        <v>299</v>
      </c>
      <c r="BJ23" s="44">
        <f t="shared" si="6"/>
        <v>299</v>
      </c>
      <c r="BK23" s="44">
        <f t="shared" si="6"/>
        <v>299</v>
      </c>
      <c r="BL23" s="44">
        <f t="shared" si="6"/>
        <v>299</v>
      </c>
      <c r="BM23" s="44">
        <f t="shared" si="6"/>
        <v>299</v>
      </c>
      <c r="BN23" s="44">
        <f t="shared" si="6"/>
        <v>299</v>
      </c>
      <c r="BO23" s="44">
        <f t="shared" si="6"/>
        <v>299</v>
      </c>
      <c r="BP23" s="44">
        <f t="shared" si="6"/>
        <v>299</v>
      </c>
      <c r="BQ23" s="44">
        <f t="shared" si="6"/>
        <v>299</v>
      </c>
      <c r="BR23" s="38"/>
    </row>
    <row r="24">
      <c r="A24" s="38"/>
      <c r="B24" s="38"/>
      <c r="C24" s="47"/>
      <c r="D24" s="39"/>
      <c r="E24" s="39" t="s">
        <v>14</v>
      </c>
      <c r="F24" s="47"/>
      <c r="G24" s="47"/>
      <c r="H24" s="42" t="s">
        <v>13</v>
      </c>
      <c r="I24" s="47"/>
      <c r="J24" s="45">
        <v>2900.0</v>
      </c>
      <c r="K24" s="44">
        <f t="shared" ref="K24:BQ24" si="7">J24</f>
        <v>2900</v>
      </c>
      <c r="L24" s="44">
        <f t="shared" si="7"/>
        <v>2900</v>
      </c>
      <c r="M24" s="44">
        <f t="shared" si="7"/>
        <v>2900</v>
      </c>
      <c r="N24" s="44">
        <f t="shared" si="7"/>
        <v>2900</v>
      </c>
      <c r="O24" s="44">
        <f t="shared" si="7"/>
        <v>2900</v>
      </c>
      <c r="P24" s="44">
        <f t="shared" si="7"/>
        <v>2900</v>
      </c>
      <c r="Q24" s="44">
        <f t="shared" si="7"/>
        <v>2900</v>
      </c>
      <c r="R24" s="44">
        <f t="shared" si="7"/>
        <v>2900</v>
      </c>
      <c r="S24" s="44">
        <f t="shared" si="7"/>
        <v>2900</v>
      </c>
      <c r="T24" s="44">
        <f t="shared" si="7"/>
        <v>2900</v>
      </c>
      <c r="U24" s="44">
        <f t="shared" si="7"/>
        <v>2900</v>
      </c>
      <c r="V24" s="44">
        <f t="shared" si="7"/>
        <v>2900</v>
      </c>
      <c r="W24" s="44">
        <f t="shared" si="7"/>
        <v>2900</v>
      </c>
      <c r="X24" s="44">
        <f t="shared" si="7"/>
        <v>2900</v>
      </c>
      <c r="Y24" s="44">
        <f t="shared" si="7"/>
        <v>2900</v>
      </c>
      <c r="Z24" s="44">
        <f t="shared" si="7"/>
        <v>2900</v>
      </c>
      <c r="AA24" s="44">
        <f t="shared" si="7"/>
        <v>2900</v>
      </c>
      <c r="AB24" s="44">
        <f t="shared" si="7"/>
        <v>2900</v>
      </c>
      <c r="AC24" s="44">
        <f t="shared" si="7"/>
        <v>2900</v>
      </c>
      <c r="AD24" s="44">
        <f t="shared" si="7"/>
        <v>2900</v>
      </c>
      <c r="AE24" s="44">
        <f t="shared" si="7"/>
        <v>2900</v>
      </c>
      <c r="AF24" s="44">
        <f t="shared" si="7"/>
        <v>2900</v>
      </c>
      <c r="AG24" s="44">
        <f t="shared" si="7"/>
        <v>2900</v>
      </c>
      <c r="AH24" s="44">
        <f t="shared" si="7"/>
        <v>2900</v>
      </c>
      <c r="AI24" s="44">
        <f t="shared" si="7"/>
        <v>2900</v>
      </c>
      <c r="AJ24" s="44">
        <f t="shared" si="7"/>
        <v>2900</v>
      </c>
      <c r="AK24" s="44">
        <f t="shared" si="7"/>
        <v>2900</v>
      </c>
      <c r="AL24" s="44">
        <f t="shared" si="7"/>
        <v>2900</v>
      </c>
      <c r="AM24" s="44">
        <f t="shared" si="7"/>
        <v>2900</v>
      </c>
      <c r="AN24" s="44">
        <f t="shared" si="7"/>
        <v>2900</v>
      </c>
      <c r="AO24" s="44">
        <f t="shared" si="7"/>
        <v>2900</v>
      </c>
      <c r="AP24" s="44">
        <f t="shared" si="7"/>
        <v>2900</v>
      </c>
      <c r="AQ24" s="44">
        <f t="shared" si="7"/>
        <v>2900</v>
      </c>
      <c r="AR24" s="44">
        <f t="shared" si="7"/>
        <v>2900</v>
      </c>
      <c r="AS24" s="44">
        <f t="shared" si="7"/>
        <v>2900</v>
      </c>
      <c r="AT24" s="44">
        <f t="shared" si="7"/>
        <v>2900</v>
      </c>
      <c r="AU24" s="44">
        <f t="shared" si="7"/>
        <v>2900</v>
      </c>
      <c r="AV24" s="44">
        <f t="shared" si="7"/>
        <v>2900</v>
      </c>
      <c r="AW24" s="44">
        <f t="shared" si="7"/>
        <v>2900</v>
      </c>
      <c r="AX24" s="44">
        <f t="shared" si="7"/>
        <v>2900</v>
      </c>
      <c r="AY24" s="44">
        <f t="shared" si="7"/>
        <v>2900</v>
      </c>
      <c r="AZ24" s="44">
        <f t="shared" si="7"/>
        <v>2900</v>
      </c>
      <c r="BA24" s="44">
        <f t="shared" si="7"/>
        <v>2900</v>
      </c>
      <c r="BB24" s="44">
        <f t="shared" si="7"/>
        <v>2900</v>
      </c>
      <c r="BC24" s="44">
        <f t="shared" si="7"/>
        <v>2900</v>
      </c>
      <c r="BD24" s="44">
        <f t="shared" si="7"/>
        <v>2900</v>
      </c>
      <c r="BE24" s="44">
        <f t="shared" si="7"/>
        <v>2900</v>
      </c>
      <c r="BF24" s="44">
        <f t="shared" si="7"/>
        <v>2900</v>
      </c>
      <c r="BG24" s="44">
        <f t="shared" si="7"/>
        <v>2900</v>
      </c>
      <c r="BH24" s="44">
        <f t="shared" si="7"/>
        <v>2900</v>
      </c>
      <c r="BI24" s="44">
        <f t="shared" si="7"/>
        <v>2900</v>
      </c>
      <c r="BJ24" s="44">
        <f t="shared" si="7"/>
        <v>2900</v>
      </c>
      <c r="BK24" s="44">
        <f t="shared" si="7"/>
        <v>2900</v>
      </c>
      <c r="BL24" s="44">
        <f t="shared" si="7"/>
        <v>2900</v>
      </c>
      <c r="BM24" s="44">
        <f t="shared" si="7"/>
        <v>2900</v>
      </c>
      <c r="BN24" s="44">
        <f t="shared" si="7"/>
        <v>2900</v>
      </c>
      <c r="BO24" s="44">
        <f t="shared" si="7"/>
        <v>2900</v>
      </c>
      <c r="BP24" s="44">
        <f t="shared" si="7"/>
        <v>2900</v>
      </c>
      <c r="BQ24" s="44">
        <f t="shared" si="7"/>
        <v>2900</v>
      </c>
      <c r="BR24" s="38"/>
    </row>
    <row r="25">
      <c r="A25" s="38"/>
      <c r="B25" s="38"/>
      <c r="C25" s="47"/>
      <c r="D25" s="47"/>
      <c r="E25" s="47"/>
      <c r="F25" s="47"/>
      <c r="G25" s="47"/>
      <c r="H25" s="48"/>
      <c r="I25" s="47"/>
      <c r="J25" s="46"/>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38"/>
    </row>
    <row r="26">
      <c r="A26" s="38"/>
      <c r="B26" s="38"/>
      <c r="C26" s="47"/>
      <c r="D26" s="30" t="s">
        <v>10</v>
      </c>
      <c r="E26" s="38"/>
      <c r="F26" s="47"/>
      <c r="G26" s="47"/>
      <c r="H26" s="48"/>
      <c r="I26" s="47"/>
      <c r="J26" s="46"/>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38"/>
    </row>
    <row r="27">
      <c r="A27" s="38"/>
      <c r="B27" s="38"/>
      <c r="C27" s="47"/>
      <c r="D27" s="39"/>
      <c r="E27" s="39" t="s">
        <v>12</v>
      </c>
      <c r="F27" s="47"/>
      <c r="G27" s="47"/>
      <c r="H27" s="42" t="s">
        <v>13</v>
      </c>
      <c r="I27" s="47"/>
      <c r="J27" s="43">
        <v>399.0</v>
      </c>
      <c r="K27" s="44">
        <f t="shared" ref="K27:BQ27" si="8">J27</f>
        <v>399</v>
      </c>
      <c r="L27" s="44">
        <f t="shared" si="8"/>
        <v>399</v>
      </c>
      <c r="M27" s="44">
        <f t="shared" si="8"/>
        <v>399</v>
      </c>
      <c r="N27" s="44">
        <f t="shared" si="8"/>
        <v>399</v>
      </c>
      <c r="O27" s="44">
        <f t="shared" si="8"/>
        <v>399</v>
      </c>
      <c r="P27" s="44">
        <f t="shared" si="8"/>
        <v>399</v>
      </c>
      <c r="Q27" s="44">
        <f t="shared" si="8"/>
        <v>399</v>
      </c>
      <c r="R27" s="44">
        <f t="shared" si="8"/>
        <v>399</v>
      </c>
      <c r="S27" s="44">
        <f t="shared" si="8"/>
        <v>399</v>
      </c>
      <c r="T27" s="44">
        <f t="shared" si="8"/>
        <v>399</v>
      </c>
      <c r="U27" s="44">
        <f t="shared" si="8"/>
        <v>399</v>
      </c>
      <c r="V27" s="44">
        <f t="shared" si="8"/>
        <v>399</v>
      </c>
      <c r="W27" s="44">
        <f t="shared" si="8"/>
        <v>399</v>
      </c>
      <c r="X27" s="44">
        <f t="shared" si="8"/>
        <v>399</v>
      </c>
      <c r="Y27" s="44">
        <f t="shared" si="8"/>
        <v>399</v>
      </c>
      <c r="Z27" s="44">
        <f t="shared" si="8"/>
        <v>399</v>
      </c>
      <c r="AA27" s="44">
        <f t="shared" si="8"/>
        <v>399</v>
      </c>
      <c r="AB27" s="44">
        <f t="shared" si="8"/>
        <v>399</v>
      </c>
      <c r="AC27" s="44">
        <f t="shared" si="8"/>
        <v>399</v>
      </c>
      <c r="AD27" s="44">
        <f t="shared" si="8"/>
        <v>399</v>
      </c>
      <c r="AE27" s="44">
        <f t="shared" si="8"/>
        <v>399</v>
      </c>
      <c r="AF27" s="44">
        <f t="shared" si="8"/>
        <v>399</v>
      </c>
      <c r="AG27" s="44">
        <f t="shared" si="8"/>
        <v>399</v>
      </c>
      <c r="AH27" s="44">
        <f t="shared" si="8"/>
        <v>399</v>
      </c>
      <c r="AI27" s="44">
        <f t="shared" si="8"/>
        <v>399</v>
      </c>
      <c r="AJ27" s="44">
        <f t="shared" si="8"/>
        <v>399</v>
      </c>
      <c r="AK27" s="44">
        <f t="shared" si="8"/>
        <v>399</v>
      </c>
      <c r="AL27" s="44">
        <f t="shared" si="8"/>
        <v>399</v>
      </c>
      <c r="AM27" s="44">
        <f t="shared" si="8"/>
        <v>399</v>
      </c>
      <c r="AN27" s="44">
        <f t="shared" si="8"/>
        <v>399</v>
      </c>
      <c r="AO27" s="44">
        <f t="shared" si="8"/>
        <v>399</v>
      </c>
      <c r="AP27" s="44">
        <f t="shared" si="8"/>
        <v>399</v>
      </c>
      <c r="AQ27" s="44">
        <f t="shared" si="8"/>
        <v>399</v>
      </c>
      <c r="AR27" s="44">
        <f t="shared" si="8"/>
        <v>399</v>
      </c>
      <c r="AS27" s="44">
        <f t="shared" si="8"/>
        <v>399</v>
      </c>
      <c r="AT27" s="44">
        <f t="shared" si="8"/>
        <v>399</v>
      </c>
      <c r="AU27" s="44">
        <f t="shared" si="8"/>
        <v>399</v>
      </c>
      <c r="AV27" s="44">
        <f t="shared" si="8"/>
        <v>399</v>
      </c>
      <c r="AW27" s="44">
        <f t="shared" si="8"/>
        <v>399</v>
      </c>
      <c r="AX27" s="44">
        <f t="shared" si="8"/>
        <v>399</v>
      </c>
      <c r="AY27" s="44">
        <f t="shared" si="8"/>
        <v>399</v>
      </c>
      <c r="AZ27" s="44">
        <f t="shared" si="8"/>
        <v>399</v>
      </c>
      <c r="BA27" s="44">
        <f t="shared" si="8"/>
        <v>399</v>
      </c>
      <c r="BB27" s="44">
        <f t="shared" si="8"/>
        <v>399</v>
      </c>
      <c r="BC27" s="44">
        <f t="shared" si="8"/>
        <v>399</v>
      </c>
      <c r="BD27" s="44">
        <f t="shared" si="8"/>
        <v>399</v>
      </c>
      <c r="BE27" s="44">
        <f t="shared" si="8"/>
        <v>399</v>
      </c>
      <c r="BF27" s="44">
        <f t="shared" si="8"/>
        <v>399</v>
      </c>
      <c r="BG27" s="44">
        <f t="shared" si="8"/>
        <v>399</v>
      </c>
      <c r="BH27" s="44">
        <f t="shared" si="8"/>
        <v>399</v>
      </c>
      <c r="BI27" s="44">
        <f t="shared" si="8"/>
        <v>399</v>
      </c>
      <c r="BJ27" s="44">
        <f t="shared" si="8"/>
        <v>399</v>
      </c>
      <c r="BK27" s="44">
        <f t="shared" si="8"/>
        <v>399</v>
      </c>
      <c r="BL27" s="44">
        <f t="shared" si="8"/>
        <v>399</v>
      </c>
      <c r="BM27" s="44">
        <f t="shared" si="8"/>
        <v>399</v>
      </c>
      <c r="BN27" s="44">
        <f t="shared" si="8"/>
        <v>399</v>
      </c>
      <c r="BO27" s="44">
        <f t="shared" si="8"/>
        <v>399</v>
      </c>
      <c r="BP27" s="44">
        <f t="shared" si="8"/>
        <v>399</v>
      </c>
      <c r="BQ27" s="44">
        <f t="shared" si="8"/>
        <v>399</v>
      </c>
      <c r="BR27" s="38"/>
    </row>
    <row r="28">
      <c r="A28" s="38"/>
      <c r="B28" s="38"/>
      <c r="C28" s="47"/>
      <c r="D28" s="39"/>
      <c r="E28" s="39" t="s">
        <v>14</v>
      </c>
      <c r="F28" s="47"/>
      <c r="G28" s="47"/>
      <c r="H28" s="42" t="s">
        <v>13</v>
      </c>
      <c r="I28" s="47"/>
      <c r="J28" s="45">
        <v>3900.0</v>
      </c>
      <c r="K28" s="44">
        <f t="shared" ref="K28:BQ28" si="9">J28</f>
        <v>3900</v>
      </c>
      <c r="L28" s="44">
        <f t="shared" si="9"/>
        <v>3900</v>
      </c>
      <c r="M28" s="44">
        <f t="shared" si="9"/>
        <v>3900</v>
      </c>
      <c r="N28" s="44">
        <f t="shared" si="9"/>
        <v>3900</v>
      </c>
      <c r="O28" s="44">
        <f t="shared" si="9"/>
        <v>3900</v>
      </c>
      <c r="P28" s="44">
        <f t="shared" si="9"/>
        <v>3900</v>
      </c>
      <c r="Q28" s="44">
        <f t="shared" si="9"/>
        <v>3900</v>
      </c>
      <c r="R28" s="44">
        <f t="shared" si="9"/>
        <v>3900</v>
      </c>
      <c r="S28" s="44">
        <f t="shared" si="9"/>
        <v>3900</v>
      </c>
      <c r="T28" s="44">
        <f t="shared" si="9"/>
        <v>3900</v>
      </c>
      <c r="U28" s="44">
        <f t="shared" si="9"/>
        <v>3900</v>
      </c>
      <c r="V28" s="44">
        <f t="shared" si="9"/>
        <v>3900</v>
      </c>
      <c r="W28" s="44">
        <f t="shared" si="9"/>
        <v>3900</v>
      </c>
      <c r="X28" s="44">
        <f t="shared" si="9"/>
        <v>3900</v>
      </c>
      <c r="Y28" s="44">
        <f t="shared" si="9"/>
        <v>3900</v>
      </c>
      <c r="Z28" s="44">
        <f t="shared" si="9"/>
        <v>3900</v>
      </c>
      <c r="AA28" s="44">
        <f t="shared" si="9"/>
        <v>3900</v>
      </c>
      <c r="AB28" s="44">
        <f t="shared" si="9"/>
        <v>3900</v>
      </c>
      <c r="AC28" s="44">
        <f t="shared" si="9"/>
        <v>3900</v>
      </c>
      <c r="AD28" s="44">
        <f t="shared" si="9"/>
        <v>3900</v>
      </c>
      <c r="AE28" s="44">
        <f t="shared" si="9"/>
        <v>3900</v>
      </c>
      <c r="AF28" s="44">
        <f t="shared" si="9"/>
        <v>3900</v>
      </c>
      <c r="AG28" s="44">
        <f t="shared" si="9"/>
        <v>3900</v>
      </c>
      <c r="AH28" s="44">
        <f t="shared" si="9"/>
        <v>3900</v>
      </c>
      <c r="AI28" s="44">
        <f t="shared" si="9"/>
        <v>3900</v>
      </c>
      <c r="AJ28" s="44">
        <f t="shared" si="9"/>
        <v>3900</v>
      </c>
      <c r="AK28" s="44">
        <f t="shared" si="9"/>
        <v>3900</v>
      </c>
      <c r="AL28" s="44">
        <f t="shared" si="9"/>
        <v>3900</v>
      </c>
      <c r="AM28" s="44">
        <f t="shared" si="9"/>
        <v>3900</v>
      </c>
      <c r="AN28" s="44">
        <f t="shared" si="9"/>
        <v>3900</v>
      </c>
      <c r="AO28" s="44">
        <f t="shared" si="9"/>
        <v>3900</v>
      </c>
      <c r="AP28" s="44">
        <f t="shared" si="9"/>
        <v>3900</v>
      </c>
      <c r="AQ28" s="44">
        <f t="shared" si="9"/>
        <v>3900</v>
      </c>
      <c r="AR28" s="44">
        <f t="shared" si="9"/>
        <v>3900</v>
      </c>
      <c r="AS28" s="44">
        <f t="shared" si="9"/>
        <v>3900</v>
      </c>
      <c r="AT28" s="44">
        <f t="shared" si="9"/>
        <v>3900</v>
      </c>
      <c r="AU28" s="44">
        <f t="shared" si="9"/>
        <v>3900</v>
      </c>
      <c r="AV28" s="44">
        <f t="shared" si="9"/>
        <v>3900</v>
      </c>
      <c r="AW28" s="44">
        <f t="shared" si="9"/>
        <v>3900</v>
      </c>
      <c r="AX28" s="44">
        <f t="shared" si="9"/>
        <v>3900</v>
      </c>
      <c r="AY28" s="44">
        <f t="shared" si="9"/>
        <v>3900</v>
      </c>
      <c r="AZ28" s="44">
        <f t="shared" si="9"/>
        <v>3900</v>
      </c>
      <c r="BA28" s="44">
        <f t="shared" si="9"/>
        <v>3900</v>
      </c>
      <c r="BB28" s="44">
        <f t="shared" si="9"/>
        <v>3900</v>
      </c>
      <c r="BC28" s="44">
        <f t="shared" si="9"/>
        <v>3900</v>
      </c>
      <c r="BD28" s="44">
        <f t="shared" si="9"/>
        <v>3900</v>
      </c>
      <c r="BE28" s="44">
        <f t="shared" si="9"/>
        <v>3900</v>
      </c>
      <c r="BF28" s="44">
        <f t="shared" si="9"/>
        <v>3900</v>
      </c>
      <c r="BG28" s="44">
        <f t="shared" si="9"/>
        <v>3900</v>
      </c>
      <c r="BH28" s="44">
        <f t="shared" si="9"/>
        <v>3900</v>
      </c>
      <c r="BI28" s="44">
        <f t="shared" si="9"/>
        <v>3900</v>
      </c>
      <c r="BJ28" s="44">
        <f t="shared" si="9"/>
        <v>3900</v>
      </c>
      <c r="BK28" s="44">
        <f t="shared" si="9"/>
        <v>3900</v>
      </c>
      <c r="BL28" s="44">
        <f t="shared" si="9"/>
        <v>3900</v>
      </c>
      <c r="BM28" s="44">
        <f t="shared" si="9"/>
        <v>3900</v>
      </c>
      <c r="BN28" s="44">
        <f t="shared" si="9"/>
        <v>3900</v>
      </c>
      <c r="BO28" s="44">
        <f t="shared" si="9"/>
        <v>3900</v>
      </c>
      <c r="BP28" s="44">
        <f t="shared" si="9"/>
        <v>3900</v>
      </c>
      <c r="BQ28" s="44">
        <f t="shared" si="9"/>
        <v>3900</v>
      </c>
      <c r="BR28" s="38"/>
    </row>
    <row r="29">
      <c r="A29" s="8"/>
      <c r="B29" s="8"/>
      <c r="C29" s="49"/>
      <c r="D29" s="49"/>
      <c r="E29" s="49"/>
      <c r="F29" s="49"/>
      <c r="G29" s="49"/>
      <c r="H29" s="50"/>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37"/>
    </row>
    <row r="30">
      <c r="A30" s="32"/>
      <c r="B30" s="8"/>
      <c r="C30" s="33" t="s">
        <v>15</v>
      </c>
      <c r="D30" s="33"/>
      <c r="E30" s="34"/>
      <c r="F30" s="34"/>
      <c r="G30" s="35"/>
      <c r="H30" s="35"/>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7"/>
    </row>
    <row r="31">
      <c r="A31" s="8"/>
      <c r="B31" s="8"/>
      <c r="C31" s="8"/>
      <c r="D31" s="17"/>
      <c r="E31" s="8"/>
      <c r="F31" s="7"/>
      <c r="G31" s="7"/>
      <c r="H31" s="7"/>
      <c r="I31" s="9"/>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7"/>
    </row>
    <row r="32">
      <c r="A32" s="8"/>
      <c r="B32" s="8"/>
      <c r="C32" s="8"/>
      <c r="D32" s="17" t="s">
        <v>16</v>
      </c>
      <c r="E32" s="8"/>
      <c r="F32" s="7"/>
      <c r="G32" s="7"/>
      <c r="H32" s="52" t="s">
        <v>17</v>
      </c>
      <c r="I32" s="9"/>
      <c r="J32" s="53">
        <v>0.0</v>
      </c>
      <c r="K32" s="53">
        <v>0.0</v>
      </c>
      <c r="L32" s="53">
        <v>13.0</v>
      </c>
      <c r="M32" s="53">
        <v>56.0</v>
      </c>
      <c r="N32" s="53">
        <v>63.0</v>
      </c>
      <c r="O32" s="53">
        <v>70.0</v>
      </c>
      <c r="P32" s="53">
        <v>78.0</v>
      </c>
      <c r="Q32" s="53">
        <v>86.0</v>
      </c>
      <c r="R32" s="53">
        <v>95.0</v>
      </c>
      <c r="S32" s="53">
        <v>104.0</v>
      </c>
      <c r="T32" s="53">
        <v>113.0</v>
      </c>
      <c r="U32" s="53">
        <v>122.0</v>
      </c>
      <c r="V32" s="53">
        <v>131.0</v>
      </c>
      <c r="W32" s="53">
        <v>141.0</v>
      </c>
      <c r="X32" s="53">
        <v>151.0</v>
      </c>
      <c r="Y32" s="53">
        <v>161.0</v>
      </c>
      <c r="Z32" s="53">
        <v>172.0</v>
      </c>
      <c r="AA32" s="53">
        <v>183.0</v>
      </c>
      <c r="AB32" s="53">
        <v>194.0</v>
      </c>
      <c r="AC32" s="53">
        <v>206.0</v>
      </c>
      <c r="AD32" s="53">
        <v>218.0</v>
      </c>
      <c r="AE32" s="53">
        <v>230.0</v>
      </c>
      <c r="AF32" s="53">
        <v>243.0</v>
      </c>
      <c r="AG32" s="53">
        <v>255.0</v>
      </c>
      <c r="AH32" s="53">
        <v>268.0</v>
      </c>
      <c r="AI32" s="53">
        <v>281.0</v>
      </c>
      <c r="AJ32" s="53">
        <v>294.0</v>
      </c>
      <c r="AK32" s="53">
        <v>307.0</v>
      </c>
      <c r="AL32" s="53">
        <v>320.0</v>
      </c>
      <c r="AM32" s="53">
        <v>332.0</v>
      </c>
      <c r="AN32" s="53">
        <v>345.0</v>
      </c>
      <c r="AO32" s="53">
        <v>357.0</v>
      </c>
      <c r="AP32" s="53">
        <v>369.0</v>
      </c>
      <c r="AQ32" s="53">
        <v>380.0</v>
      </c>
      <c r="AR32" s="53">
        <v>391.0</v>
      </c>
      <c r="AS32" s="53">
        <v>402.0</v>
      </c>
      <c r="AT32" s="53">
        <v>412.0</v>
      </c>
      <c r="AU32" s="53">
        <v>422.0</v>
      </c>
      <c r="AV32" s="53">
        <v>433.0</v>
      </c>
      <c r="AW32" s="53">
        <v>444.0</v>
      </c>
      <c r="AX32" s="53">
        <v>455.0</v>
      </c>
      <c r="AY32" s="53">
        <v>466.0</v>
      </c>
      <c r="AZ32" s="53">
        <v>478.0</v>
      </c>
      <c r="BA32" s="53">
        <v>490.0</v>
      </c>
      <c r="BB32" s="53">
        <v>502.0</v>
      </c>
      <c r="BC32" s="53">
        <v>515.0</v>
      </c>
      <c r="BD32" s="53">
        <v>528.0</v>
      </c>
      <c r="BE32" s="53">
        <v>541.0</v>
      </c>
      <c r="BF32" s="53">
        <v>554.0</v>
      </c>
      <c r="BG32" s="53">
        <v>568.0</v>
      </c>
      <c r="BH32" s="53">
        <v>582.0</v>
      </c>
      <c r="BI32" s="53">
        <v>597.0</v>
      </c>
      <c r="BJ32" s="53">
        <v>612.0</v>
      </c>
      <c r="BK32" s="53">
        <v>627.0</v>
      </c>
      <c r="BL32" s="53">
        <v>643.0</v>
      </c>
      <c r="BM32" s="53">
        <v>659.0</v>
      </c>
      <c r="BN32" s="53">
        <v>675.0</v>
      </c>
      <c r="BO32" s="53">
        <v>692.0</v>
      </c>
      <c r="BP32" s="53">
        <v>709.0</v>
      </c>
      <c r="BQ32" s="53">
        <v>727.0</v>
      </c>
      <c r="BR32" s="7"/>
    </row>
    <row r="33">
      <c r="A33" s="8"/>
      <c r="B33" s="8"/>
      <c r="C33" s="8"/>
      <c r="D33" s="8"/>
      <c r="E33" s="54" t="s">
        <v>7</v>
      </c>
      <c r="F33" s="7"/>
      <c r="G33" s="7"/>
      <c r="H33" s="52" t="s">
        <v>18</v>
      </c>
      <c r="I33" s="9"/>
      <c r="J33" s="55">
        <v>0.4</v>
      </c>
      <c r="K33" s="56">
        <f t="shared" ref="K33:BQ33" si="10">1-K36-K35-K34</f>
        <v>0.4</v>
      </c>
      <c r="L33" s="56">
        <f t="shared" si="10"/>
        <v>0.4</v>
      </c>
      <c r="M33" s="56">
        <f t="shared" si="10"/>
        <v>0.4</v>
      </c>
      <c r="N33" s="56">
        <f t="shared" si="10"/>
        <v>0.4</v>
      </c>
      <c r="O33" s="56">
        <f t="shared" si="10"/>
        <v>0.4</v>
      </c>
      <c r="P33" s="56">
        <f t="shared" si="10"/>
        <v>0.4</v>
      </c>
      <c r="Q33" s="56">
        <f t="shared" si="10"/>
        <v>0.4</v>
      </c>
      <c r="R33" s="56">
        <f t="shared" si="10"/>
        <v>0.4</v>
      </c>
      <c r="S33" s="56">
        <f t="shared" si="10"/>
        <v>0.4</v>
      </c>
      <c r="T33" s="56">
        <f t="shared" si="10"/>
        <v>0.4</v>
      </c>
      <c r="U33" s="56">
        <f t="shared" si="10"/>
        <v>0.4</v>
      </c>
      <c r="V33" s="56">
        <f t="shared" si="10"/>
        <v>0.4</v>
      </c>
      <c r="W33" s="56">
        <f t="shared" si="10"/>
        <v>0.4</v>
      </c>
      <c r="X33" s="56">
        <f t="shared" si="10"/>
        <v>0.4</v>
      </c>
      <c r="Y33" s="56">
        <f t="shared" si="10"/>
        <v>0.4</v>
      </c>
      <c r="Z33" s="56">
        <f t="shared" si="10"/>
        <v>0.4</v>
      </c>
      <c r="AA33" s="56">
        <f t="shared" si="10"/>
        <v>0.4</v>
      </c>
      <c r="AB33" s="56">
        <f t="shared" si="10"/>
        <v>0.4</v>
      </c>
      <c r="AC33" s="56">
        <f t="shared" si="10"/>
        <v>0.4</v>
      </c>
      <c r="AD33" s="56">
        <f t="shared" si="10"/>
        <v>0.4</v>
      </c>
      <c r="AE33" s="56">
        <f t="shared" si="10"/>
        <v>0.4</v>
      </c>
      <c r="AF33" s="56">
        <f t="shared" si="10"/>
        <v>0.4</v>
      </c>
      <c r="AG33" s="56">
        <f t="shared" si="10"/>
        <v>0.4</v>
      </c>
      <c r="AH33" s="56">
        <f t="shared" si="10"/>
        <v>0.4</v>
      </c>
      <c r="AI33" s="56">
        <f t="shared" si="10"/>
        <v>0.4</v>
      </c>
      <c r="AJ33" s="56">
        <f t="shared" si="10"/>
        <v>0.4</v>
      </c>
      <c r="AK33" s="56">
        <f t="shared" si="10"/>
        <v>0.4</v>
      </c>
      <c r="AL33" s="56">
        <f t="shared" si="10"/>
        <v>0.4</v>
      </c>
      <c r="AM33" s="56">
        <f t="shared" si="10"/>
        <v>0.4</v>
      </c>
      <c r="AN33" s="56">
        <f t="shared" si="10"/>
        <v>0.4</v>
      </c>
      <c r="AO33" s="56">
        <f t="shared" si="10"/>
        <v>0.4</v>
      </c>
      <c r="AP33" s="56">
        <f t="shared" si="10"/>
        <v>0.4</v>
      </c>
      <c r="AQ33" s="56">
        <f t="shared" si="10"/>
        <v>0.4</v>
      </c>
      <c r="AR33" s="56">
        <f t="shared" si="10"/>
        <v>0.4</v>
      </c>
      <c r="AS33" s="56">
        <f t="shared" si="10"/>
        <v>0.4</v>
      </c>
      <c r="AT33" s="56">
        <f t="shared" si="10"/>
        <v>0.4</v>
      </c>
      <c r="AU33" s="56">
        <f t="shared" si="10"/>
        <v>0.4</v>
      </c>
      <c r="AV33" s="56">
        <f t="shared" si="10"/>
        <v>0.4</v>
      </c>
      <c r="AW33" s="56">
        <f t="shared" si="10"/>
        <v>0.4</v>
      </c>
      <c r="AX33" s="56">
        <f t="shared" si="10"/>
        <v>0.4</v>
      </c>
      <c r="AY33" s="56">
        <f t="shared" si="10"/>
        <v>0.4</v>
      </c>
      <c r="AZ33" s="56">
        <f t="shared" si="10"/>
        <v>0.4</v>
      </c>
      <c r="BA33" s="56">
        <f t="shared" si="10"/>
        <v>0.4</v>
      </c>
      <c r="BB33" s="56">
        <f t="shared" si="10"/>
        <v>0.4</v>
      </c>
      <c r="BC33" s="56">
        <f t="shared" si="10"/>
        <v>0.4</v>
      </c>
      <c r="BD33" s="56">
        <f t="shared" si="10"/>
        <v>0.4</v>
      </c>
      <c r="BE33" s="56">
        <f t="shared" si="10"/>
        <v>0.4</v>
      </c>
      <c r="BF33" s="56">
        <f t="shared" si="10"/>
        <v>0.4</v>
      </c>
      <c r="BG33" s="56">
        <f t="shared" si="10"/>
        <v>0.4</v>
      </c>
      <c r="BH33" s="56">
        <f t="shared" si="10"/>
        <v>0.4</v>
      </c>
      <c r="BI33" s="56">
        <f t="shared" si="10"/>
        <v>0.4</v>
      </c>
      <c r="BJ33" s="56">
        <f t="shared" si="10"/>
        <v>0.4</v>
      </c>
      <c r="BK33" s="56">
        <f t="shared" si="10"/>
        <v>0.4</v>
      </c>
      <c r="BL33" s="56">
        <f t="shared" si="10"/>
        <v>0.4</v>
      </c>
      <c r="BM33" s="56">
        <f t="shared" si="10"/>
        <v>0.4</v>
      </c>
      <c r="BN33" s="56">
        <f t="shared" si="10"/>
        <v>0.4</v>
      </c>
      <c r="BO33" s="56">
        <f t="shared" si="10"/>
        <v>0.4</v>
      </c>
      <c r="BP33" s="56">
        <f t="shared" si="10"/>
        <v>0.4</v>
      </c>
      <c r="BQ33" s="56">
        <f t="shared" si="10"/>
        <v>0.4</v>
      </c>
      <c r="BR33" s="57"/>
    </row>
    <row r="34">
      <c r="A34" s="8"/>
      <c r="B34" s="8"/>
      <c r="C34" s="8"/>
      <c r="D34" s="8"/>
      <c r="E34" s="54" t="s">
        <v>8</v>
      </c>
      <c r="F34" s="7"/>
      <c r="G34" s="7"/>
      <c r="H34" s="52" t="s">
        <v>18</v>
      </c>
      <c r="I34" s="9"/>
      <c r="J34" s="58">
        <v>0.3</v>
      </c>
      <c r="K34" s="59">
        <f t="shared" ref="K34:BQ34" si="11">J34</f>
        <v>0.3</v>
      </c>
      <c r="L34" s="59">
        <f t="shared" si="11"/>
        <v>0.3</v>
      </c>
      <c r="M34" s="59">
        <f t="shared" si="11"/>
        <v>0.3</v>
      </c>
      <c r="N34" s="59">
        <f t="shared" si="11"/>
        <v>0.3</v>
      </c>
      <c r="O34" s="59">
        <f t="shared" si="11"/>
        <v>0.3</v>
      </c>
      <c r="P34" s="59">
        <f t="shared" si="11"/>
        <v>0.3</v>
      </c>
      <c r="Q34" s="59">
        <f t="shared" si="11"/>
        <v>0.3</v>
      </c>
      <c r="R34" s="59">
        <f t="shared" si="11"/>
        <v>0.3</v>
      </c>
      <c r="S34" s="59">
        <f t="shared" si="11"/>
        <v>0.3</v>
      </c>
      <c r="T34" s="59">
        <f t="shared" si="11"/>
        <v>0.3</v>
      </c>
      <c r="U34" s="59">
        <f t="shared" si="11"/>
        <v>0.3</v>
      </c>
      <c r="V34" s="59">
        <f t="shared" si="11"/>
        <v>0.3</v>
      </c>
      <c r="W34" s="59">
        <f t="shared" si="11"/>
        <v>0.3</v>
      </c>
      <c r="X34" s="59">
        <f t="shared" si="11"/>
        <v>0.3</v>
      </c>
      <c r="Y34" s="59">
        <f t="shared" si="11"/>
        <v>0.3</v>
      </c>
      <c r="Z34" s="59">
        <f t="shared" si="11"/>
        <v>0.3</v>
      </c>
      <c r="AA34" s="59">
        <f t="shared" si="11"/>
        <v>0.3</v>
      </c>
      <c r="AB34" s="59">
        <f t="shared" si="11"/>
        <v>0.3</v>
      </c>
      <c r="AC34" s="59">
        <f t="shared" si="11"/>
        <v>0.3</v>
      </c>
      <c r="AD34" s="59">
        <f t="shared" si="11"/>
        <v>0.3</v>
      </c>
      <c r="AE34" s="59">
        <f t="shared" si="11"/>
        <v>0.3</v>
      </c>
      <c r="AF34" s="59">
        <f t="shared" si="11"/>
        <v>0.3</v>
      </c>
      <c r="AG34" s="59">
        <f t="shared" si="11"/>
        <v>0.3</v>
      </c>
      <c r="AH34" s="59">
        <f t="shared" si="11"/>
        <v>0.3</v>
      </c>
      <c r="AI34" s="59">
        <f t="shared" si="11"/>
        <v>0.3</v>
      </c>
      <c r="AJ34" s="59">
        <f t="shared" si="11"/>
        <v>0.3</v>
      </c>
      <c r="AK34" s="59">
        <f t="shared" si="11"/>
        <v>0.3</v>
      </c>
      <c r="AL34" s="59">
        <f t="shared" si="11"/>
        <v>0.3</v>
      </c>
      <c r="AM34" s="59">
        <f t="shared" si="11"/>
        <v>0.3</v>
      </c>
      <c r="AN34" s="59">
        <f t="shared" si="11"/>
        <v>0.3</v>
      </c>
      <c r="AO34" s="59">
        <f t="shared" si="11"/>
        <v>0.3</v>
      </c>
      <c r="AP34" s="59">
        <f t="shared" si="11"/>
        <v>0.3</v>
      </c>
      <c r="AQ34" s="59">
        <f t="shared" si="11"/>
        <v>0.3</v>
      </c>
      <c r="AR34" s="59">
        <f t="shared" si="11"/>
        <v>0.3</v>
      </c>
      <c r="AS34" s="59">
        <f t="shared" si="11"/>
        <v>0.3</v>
      </c>
      <c r="AT34" s="59">
        <f t="shared" si="11"/>
        <v>0.3</v>
      </c>
      <c r="AU34" s="59">
        <f t="shared" si="11"/>
        <v>0.3</v>
      </c>
      <c r="AV34" s="59">
        <f t="shared" si="11"/>
        <v>0.3</v>
      </c>
      <c r="AW34" s="59">
        <f t="shared" si="11"/>
        <v>0.3</v>
      </c>
      <c r="AX34" s="59">
        <f t="shared" si="11"/>
        <v>0.3</v>
      </c>
      <c r="AY34" s="59">
        <f t="shared" si="11"/>
        <v>0.3</v>
      </c>
      <c r="AZ34" s="59">
        <f t="shared" si="11"/>
        <v>0.3</v>
      </c>
      <c r="BA34" s="59">
        <f t="shared" si="11"/>
        <v>0.3</v>
      </c>
      <c r="BB34" s="59">
        <f t="shared" si="11"/>
        <v>0.3</v>
      </c>
      <c r="BC34" s="59">
        <f t="shared" si="11"/>
        <v>0.3</v>
      </c>
      <c r="BD34" s="59">
        <f t="shared" si="11"/>
        <v>0.3</v>
      </c>
      <c r="BE34" s="59">
        <f t="shared" si="11"/>
        <v>0.3</v>
      </c>
      <c r="BF34" s="59">
        <f t="shared" si="11"/>
        <v>0.3</v>
      </c>
      <c r="BG34" s="59">
        <f t="shared" si="11"/>
        <v>0.3</v>
      </c>
      <c r="BH34" s="59">
        <f t="shared" si="11"/>
        <v>0.3</v>
      </c>
      <c r="BI34" s="59">
        <f t="shared" si="11"/>
        <v>0.3</v>
      </c>
      <c r="BJ34" s="59">
        <f t="shared" si="11"/>
        <v>0.3</v>
      </c>
      <c r="BK34" s="59">
        <f t="shared" si="11"/>
        <v>0.3</v>
      </c>
      <c r="BL34" s="59">
        <f t="shared" si="11"/>
        <v>0.3</v>
      </c>
      <c r="BM34" s="59">
        <f t="shared" si="11"/>
        <v>0.3</v>
      </c>
      <c r="BN34" s="59">
        <f t="shared" si="11"/>
        <v>0.3</v>
      </c>
      <c r="BO34" s="59">
        <f t="shared" si="11"/>
        <v>0.3</v>
      </c>
      <c r="BP34" s="59">
        <f t="shared" si="11"/>
        <v>0.3</v>
      </c>
      <c r="BQ34" s="59">
        <f t="shared" si="11"/>
        <v>0.3</v>
      </c>
      <c r="BR34" s="57"/>
    </row>
    <row r="35">
      <c r="A35" s="8"/>
      <c r="B35" s="8"/>
      <c r="C35" s="8"/>
      <c r="D35" s="8"/>
      <c r="E35" s="54" t="s">
        <v>9</v>
      </c>
      <c r="F35" s="7"/>
      <c r="G35" s="7"/>
      <c r="H35" s="52" t="s">
        <v>18</v>
      </c>
      <c r="I35" s="9"/>
      <c r="J35" s="58">
        <v>0.2</v>
      </c>
      <c r="K35" s="59">
        <f t="shared" ref="K35:BQ35" si="12">J35</f>
        <v>0.2</v>
      </c>
      <c r="L35" s="59">
        <f t="shared" si="12"/>
        <v>0.2</v>
      </c>
      <c r="M35" s="59">
        <f t="shared" si="12"/>
        <v>0.2</v>
      </c>
      <c r="N35" s="59">
        <f t="shared" si="12"/>
        <v>0.2</v>
      </c>
      <c r="O35" s="59">
        <f t="shared" si="12"/>
        <v>0.2</v>
      </c>
      <c r="P35" s="59">
        <f t="shared" si="12"/>
        <v>0.2</v>
      </c>
      <c r="Q35" s="59">
        <f t="shared" si="12"/>
        <v>0.2</v>
      </c>
      <c r="R35" s="59">
        <f t="shared" si="12"/>
        <v>0.2</v>
      </c>
      <c r="S35" s="59">
        <f t="shared" si="12"/>
        <v>0.2</v>
      </c>
      <c r="T35" s="59">
        <f t="shared" si="12"/>
        <v>0.2</v>
      </c>
      <c r="U35" s="59">
        <f t="shared" si="12"/>
        <v>0.2</v>
      </c>
      <c r="V35" s="59">
        <f t="shared" si="12"/>
        <v>0.2</v>
      </c>
      <c r="W35" s="59">
        <f t="shared" si="12"/>
        <v>0.2</v>
      </c>
      <c r="X35" s="59">
        <f t="shared" si="12"/>
        <v>0.2</v>
      </c>
      <c r="Y35" s="59">
        <f t="shared" si="12"/>
        <v>0.2</v>
      </c>
      <c r="Z35" s="59">
        <f t="shared" si="12"/>
        <v>0.2</v>
      </c>
      <c r="AA35" s="59">
        <f t="shared" si="12"/>
        <v>0.2</v>
      </c>
      <c r="AB35" s="59">
        <f t="shared" si="12"/>
        <v>0.2</v>
      </c>
      <c r="AC35" s="59">
        <f t="shared" si="12"/>
        <v>0.2</v>
      </c>
      <c r="AD35" s="59">
        <f t="shared" si="12"/>
        <v>0.2</v>
      </c>
      <c r="AE35" s="59">
        <f t="shared" si="12"/>
        <v>0.2</v>
      </c>
      <c r="AF35" s="59">
        <f t="shared" si="12"/>
        <v>0.2</v>
      </c>
      <c r="AG35" s="59">
        <f t="shared" si="12"/>
        <v>0.2</v>
      </c>
      <c r="AH35" s="59">
        <f t="shared" si="12"/>
        <v>0.2</v>
      </c>
      <c r="AI35" s="59">
        <f t="shared" si="12"/>
        <v>0.2</v>
      </c>
      <c r="AJ35" s="59">
        <f t="shared" si="12"/>
        <v>0.2</v>
      </c>
      <c r="AK35" s="59">
        <f t="shared" si="12"/>
        <v>0.2</v>
      </c>
      <c r="AL35" s="59">
        <f t="shared" si="12"/>
        <v>0.2</v>
      </c>
      <c r="AM35" s="59">
        <f t="shared" si="12"/>
        <v>0.2</v>
      </c>
      <c r="AN35" s="59">
        <f t="shared" si="12"/>
        <v>0.2</v>
      </c>
      <c r="AO35" s="59">
        <f t="shared" si="12"/>
        <v>0.2</v>
      </c>
      <c r="AP35" s="59">
        <f t="shared" si="12"/>
        <v>0.2</v>
      </c>
      <c r="AQ35" s="59">
        <f t="shared" si="12"/>
        <v>0.2</v>
      </c>
      <c r="AR35" s="59">
        <f t="shared" si="12"/>
        <v>0.2</v>
      </c>
      <c r="AS35" s="59">
        <f t="shared" si="12"/>
        <v>0.2</v>
      </c>
      <c r="AT35" s="59">
        <f t="shared" si="12"/>
        <v>0.2</v>
      </c>
      <c r="AU35" s="59">
        <f t="shared" si="12"/>
        <v>0.2</v>
      </c>
      <c r="AV35" s="59">
        <f t="shared" si="12"/>
        <v>0.2</v>
      </c>
      <c r="AW35" s="59">
        <f t="shared" si="12"/>
        <v>0.2</v>
      </c>
      <c r="AX35" s="59">
        <f t="shared" si="12"/>
        <v>0.2</v>
      </c>
      <c r="AY35" s="59">
        <f t="shared" si="12"/>
        <v>0.2</v>
      </c>
      <c r="AZ35" s="59">
        <f t="shared" si="12"/>
        <v>0.2</v>
      </c>
      <c r="BA35" s="59">
        <f t="shared" si="12"/>
        <v>0.2</v>
      </c>
      <c r="BB35" s="59">
        <f t="shared" si="12"/>
        <v>0.2</v>
      </c>
      <c r="BC35" s="59">
        <f t="shared" si="12"/>
        <v>0.2</v>
      </c>
      <c r="BD35" s="59">
        <f t="shared" si="12"/>
        <v>0.2</v>
      </c>
      <c r="BE35" s="59">
        <f t="shared" si="12"/>
        <v>0.2</v>
      </c>
      <c r="BF35" s="59">
        <f t="shared" si="12"/>
        <v>0.2</v>
      </c>
      <c r="BG35" s="59">
        <f t="shared" si="12"/>
        <v>0.2</v>
      </c>
      <c r="BH35" s="59">
        <f t="shared" si="12"/>
        <v>0.2</v>
      </c>
      <c r="BI35" s="59">
        <f t="shared" si="12"/>
        <v>0.2</v>
      </c>
      <c r="BJ35" s="59">
        <f t="shared" si="12"/>
        <v>0.2</v>
      </c>
      <c r="BK35" s="59">
        <f t="shared" si="12"/>
        <v>0.2</v>
      </c>
      <c r="BL35" s="59">
        <f t="shared" si="12"/>
        <v>0.2</v>
      </c>
      <c r="BM35" s="59">
        <f t="shared" si="12"/>
        <v>0.2</v>
      </c>
      <c r="BN35" s="59">
        <f t="shared" si="12"/>
        <v>0.2</v>
      </c>
      <c r="BO35" s="59">
        <f t="shared" si="12"/>
        <v>0.2</v>
      </c>
      <c r="BP35" s="59">
        <f t="shared" si="12"/>
        <v>0.2</v>
      </c>
      <c r="BQ35" s="59">
        <f t="shared" si="12"/>
        <v>0.2</v>
      </c>
      <c r="BR35" s="57"/>
    </row>
    <row r="36">
      <c r="A36" s="8"/>
      <c r="B36" s="8"/>
      <c r="C36" s="8"/>
      <c r="D36" s="8"/>
      <c r="E36" s="54" t="s">
        <v>10</v>
      </c>
      <c r="F36" s="7"/>
      <c r="G36" s="7"/>
      <c r="H36" s="52" t="s">
        <v>18</v>
      </c>
      <c r="I36" s="9"/>
      <c r="J36" s="58">
        <v>0.1</v>
      </c>
      <c r="K36" s="59">
        <f t="shared" ref="K36:BQ36" si="13">J36</f>
        <v>0.1</v>
      </c>
      <c r="L36" s="59">
        <f t="shared" si="13"/>
        <v>0.1</v>
      </c>
      <c r="M36" s="59">
        <f t="shared" si="13"/>
        <v>0.1</v>
      </c>
      <c r="N36" s="59">
        <f t="shared" si="13"/>
        <v>0.1</v>
      </c>
      <c r="O36" s="59">
        <f t="shared" si="13"/>
        <v>0.1</v>
      </c>
      <c r="P36" s="59">
        <f t="shared" si="13"/>
        <v>0.1</v>
      </c>
      <c r="Q36" s="59">
        <f t="shared" si="13"/>
        <v>0.1</v>
      </c>
      <c r="R36" s="59">
        <f t="shared" si="13"/>
        <v>0.1</v>
      </c>
      <c r="S36" s="59">
        <f t="shared" si="13"/>
        <v>0.1</v>
      </c>
      <c r="T36" s="59">
        <f t="shared" si="13"/>
        <v>0.1</v>
      </c>
      <c r="U36" s="59">
        <f t="shared" si="13"/>
        <v>0.1</v>
      </c>
      <c r="V36" s="59">
        <f t="shared" si="13"/>
        <v>0.1</v>
      </c>
      <c r="W36" s="59">
        <f t="shared" si="13"/>
        <v>0.1</v>
      </c>
      <c r="X36" s="59">
        <f t="shared" si="13"/>
        <v>0.1</v>
      </c>
      <c r="Y36" s="59">
        <f t="shared" si="13"/>
        <v>0.1</v>
      </c>
      <c r="Z36" s="59">
        <f t="shared" si="13"/>
        <v>0.1</v>
      </c>
      <c r="AA36" s="59">
        <f t="shared" si="13"/>
        <v>0.1</v>
      </c>
      <c r="AB36" s="59">
        <f t="shared" si="13"/>
        <v>0.1</v>
      </c>
      <c r="AC36" s="59">
        <f t="shared" si="13"/>
        <v>0.1</v>
      </c>
      <c r="AD36" s="59">
        <f t="shared" si="13"/>
        <v>0.1</v>
      </c>
      <c r="AE36" s="59">
        <f t="shared" si="13"/>
        <v>0.1</v>
      </c>
      <c r="AF36" s="59">
        <f t="shared" si="13"/>
        <v>0.1</v>
      </c>
      <c r="AG36" s="59">
        <f t="shared" si="13"/>
        <v>0.1</v>
      </c>
      <c r="AH36" s="59">
        <f t="shared" si="13"/>
        <v>0.1</v>
      </c>
      <c r="AI36" s="59">
        <f t="shared" si="13"/>
        <v>0.1</v>
      </c>
      <c r="AJ36" s="59">
        <f t="shared" si="13"/>
        <v>0.1</v>
      </c>
      <c r="AK36" s="59">
        <f t="shared" si="13"/>
        <v>0.1</v>
      </c>
      <c r="AL36" s="59">
        <f t="shared" si="13"/>
        <v>0.1</v>
      </c>
      <c r="AM36" s="59">
        <f t="shared" si="13"/>
        <v>0.1</v>
      </c>
      <c r="AN36" s="59">
        <f t="shared" si="13"/>
        <v>0.1</v>
      </c>
      <c r="AO36" s="59">
        <f t="shared" si="13"/>
        <v>0.1</v>
      </c>
      <c r="AP36" s="59">
        <f t="shared" si="13"/>
        <v>0.1</v>
      </c>
      <c r="AQ36" s="59">
        <f t="shared" si="13"/>
        <v>0.1</v>
      </c>
      <c r="AR36" s="59">
        <f t="shared" si="13"/>
        <v>0.1</v>
      </c>
      <c r="AS36" s="59">
        <f t="shared" si="13"/>
        <v>0.1</v>
      </c>
      <c r="AT36" s="59">
        <f t="shared" si="13"/>
        <v>0.1</v>
      </c>
      <c r="AU36" s="59">
        <f t="shared" si="13"/>
        <v>0.1</v>
      </c>
      <c r="AV36" s="59">
        <f t="shared" si="13"/>
        <v>0.1</v>
      </c>
      <c r="AW36" s="59">
        <f t="shared" si="13"/>
        <v>0.1</v>
      </c>
      <c r="AX36" s="59">
        <f t="shared" si="13"/>
        <v>0.1</v>
      </c>
      <c r="AY36" s="59">
        <f t="shared" si="13"/>
        <v>0.1</v>
      </c>
      <c r="AZ36" s="59">
        <f t="shared" si="13"/>
        <v>0.1</v>
      </c>
      <c r="BA36" s="59">
        <f t="shared" si="13"/>
        <v>0.1</v>
      </c>
      <c r="BB36" s="59">
        <f t="shared" si="13"/>
        <v>0.1</v>
      </c>
      <c r="BC36" s="59">
        <f t="shared" si="13"/>
        <v>0.1</v>
      </c>
      <c r="BD36" s="59">
        <f t="shared" si="13"/>
        <v>0.1</v>
      </c>
      <c r="BE36" s="59">
        <f t="shared" si="13"/>
        <v>0.1</v>
      </c>
      <c r="BF36" s="59">
        <f t="shared" si="13"/>
        <v>0.1</v>
      </c>
      <c r="BG36" s="59">
        <f t="shared" si="13"/>
        <v>0.1</v>
      </c>
      <c r="BH36" s="59">
        <f t="shared" si="13"/>
        <v>0.1</v>
      </c>
      <c r="BI36" s="59">
        <f t="shared" si="13"/>
        <v>0.1</v>
      </c>
      <c r="BJ36" s="59">
        <f t="shared" si="13"/>
        <v>0.1</v>
      </c>
      <c r="BK36" s="59">
        <f t="shared" si="13"/>
        <v>0.1</v>
      </c>
      <c r="BL36" s="59">
        <f t="shared" si="13"/>
        <v>0.1</v>
      </c>
      <c r="BM36" s="59">
        <f t="shared" si="13"/>
        <v>0.1</v>
      </c>
      <c r="BN36" s="59">
        <f t="shared" si="13"/>
        <v>0.1</v>
      </c>
      <c r="BO36" s="59">
        <f t="shared" si="13"/>
        <v>0.1</v>
      </c>
      <c r="BP36" s="59">
        <f t="shared" si="13"/>
        <v>0.1</v>
      </c>
      <c r="BQ36" s="59">
        <f t="shared" si="13"/>
        <v>0.1</v>
      </c>
      <c r="BR36" s="57"/>
    </row>
    <row r="37">
      <c r="A37" s="8"/>
      <c r="B37" s="8"/>
      <c r="C37" s="8"/>
      <c r="D37" s="8"/>
      <c r="E37" s="8"/>
      <c r="F37" s="7"/>
      <c r="G37" s="7"/>
      <c r="H37" s="7"/>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7"/>
    </row>
    <row r="38">
      <c r="A38" s="8"/>
      <c r="B38" s="8"/>
      <c r="C38" s="60" t="str">
        <f>E33</f>
        <v>Free</v>
      </c>
      <c r="D38" s="60"/>
      <c r="E38" s="61"/>
      <c r="F38" s="62"/>
      <c r="G38" s="62"/>
      <c r="H38" s="62"/>
      <c r="I38" s="63"/>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7"/>
    </row>
    <row r="39">
      <c r="A39" s="8"/>
      <c r="B39" s="8"/>
      <c r="C39" s="8"/>
      <c r="D39" s="8"/>
      <c r="E39" s="17" t="s">
        <v>19</v>
      </c>
      <c r="F39" s="7"/>
      <c r="G39" s="7"/>
      <c r="H39" s="52" t="s">
        <v>18</v>
      </c>
      <c r="I39" s="9"/>
      <c r="J39" s="65">
        <v>0.5</v>
      </c>
      <c r="K39" s="56">
        <f t="shared" ref="K39:BQ39" si="14">J39</f>
        <v>0.5</v>
      </c>
      <c r="L39" s="56">
        <f t="shared" si="14"/>
        <v>0.5</v>
      </c>
      <c r="M39" s="56">
        <f t="shared" si="14"/>
        <v>0.5</v>
      </c>
      <c r="N39" s="56">
        <f t="shared" si="14"/>
        <v>0.5</v>
      </c>
      <c r="O39" s="56">
        <f t="shared" si="14"/>
        <v>0.5</v>
      </c>
      <c r="P39" s="56">
        <f t="shared" si="14"/>
        <v>0.5</v>
      </c>
      <c r="Q39" s="56">
        <f t="shared" si="14"/>
        <v>0.5</v>
      </c>
      <c r="R39" s="56">
        <f t="shared" si="14"/>
        <v>0.5</v>
      </c>
      <c r="S39" s="56">
        <f t="shared" si="14"/>
        <v>0.5</v>
      </c>
      <c r="T39" s="56">
        <f t="shared" si="14"/>
        <v>0.5</v>
      </c>
      <c r="U39" s="56">
        <f t="shared" si="14"/>
        <v>0.5</v>
      </c>
      <c r="V39" s="56">
        <f t="shared" si="14"/>
        <v>0.5</v>
      </c>
      <c r="W39" s="56">
        <f t="shared" si="14"/>
        <v>0.5</v>
      </c>
      <c r="X39" s="56">
        <f t="shared" si="14"/>
        <v>0.5</v>
      </c>
      <c r="Y39" s="56">
        <f t="shared" si="14"/>
        <v>0.5</v>
      </c>
      <c r="Z39" s="56">
        <f t="shared" si="14"/>
        <v>0.5</v>
      </c>
      <c r="AA39" s="56">
        <f t="shared" si="14"/>
        <v>0.5</v>
      </c>
      <c r="AB39" s="56">
        <f t="shared" si="14"/>
        <v>0.5</v>
      </c>
      <c r="AC39" s="56">
        <f t="shared" si="14"/>
        <v>0.5</v>
      </c>
      <c r="AD39" s="56">
        <f t="shared" si="14"/>
        <v>0.5</v>
      </c>
      <c r="AE39" s="56">
        <f t="shared" si="14"/>
        <v>0.5</v>
      </c>
      <c r="AF39" s="56">
        <f t="shared" si="14"/>
        <v>0.5</v>
      </c>
      <c r="AG39" s="56">
        <f t="shared" si="14"/>
        <v>0.5</v>
      </c>
      <c r="AH39" s="56">
        <f t="shared" si="14"/>
        <v>0.5</v>
      </c>
      <c r="AI39" s="56">
        <f t="shared" si="14"/>
        <v>0.5</v>
      </c>
      <c r="AJ39" s="56">
        <f t="shared" si="14"/>
        <v>0.5</v>
      </c>
      <c r="AK39" s="56">
        <f t="shared" si="14"/>
        <v>0.5</v>
      </c>
      <c r="AL39" s="56">
        <f t="shared" si="14"/>
        <v>0.5</v>
      </c>
      <c r="AM39" s="56">
        <f t="shared" si="14"/>
        <v>0.5</v>
      </c>
      <c r="AN39" s="56">
        <f t="shared" si="14"/>
        <v>0.5</v>
      </c>
      <c r="AO39" s="56">
        <f t="shared" si="14"/>
        <v>0.5</v>
      </c>
      <c r="AP39" s="56">
        <f t="shared" si="14"/>
        <v>0.5</v>
      </c>
      <c r="AQ39" s="56">
        <f t="shared" si="14"/>
        <v>0.5</v>
      </c>
      <c r="AR39" s="56">
        <f t="shared" si="14"/>
        <v>0.5</v>
      </c>
      <c r="AS39" s="56">
        <f t="shared" si="14"/>
        <v>0.5</v>
      </c>
      <c r="AT39" s="56">
        <f t="shared" si="14"/>
        <v>0.5</v>
      </c>
      <c r="AU39" s="56">
        <f t="shared" si="14"/>
        <v>0.5</v>
      </c>
      <c r="AV39" s="56">
        <f t="shared" si="14"/>
        <v>0.5</v>
      </c>
      <c r="AW39" s="56">
        <f t="shared" si="14"/>
        <v>0.5</v>
      </c>
      <c r="AX39" s="56">
        <f t="shared" si="14"/>
        <v>0.5</v>
      </c>
      <c r="AY39" s="56">
        <f t="shared" si="14"/>
        <v>0.5</v>
      </c>
      <c r="AZ39" s="56">
        <f t="shared" si="14"/>
        <v>0.5</v>
      </c>
      <c r="BA39" s="56">
        <f t="shared" si="14"/>
        <v>0.5</v>
      </c>
      <c r="BB39" s="56">
        <f t="shared" si="14"/>
        <v>0.5</v>
      </c>
      <c r="BC39" s="56">
        <f t="shared" si="14"/>
        <v>0.5</v>
      </c>
      <c r="BD39" s="56">
        <f t="shared" si="14"/>
        <v>0.5</v>
      </c>
      <c r="BE39" s="56">
        <f t="shared" si="14"/>
        <v>0.5</v>
      </c>
      <c r="BF39" s="56">
        <f t="shared" si="14"/>
        <v>0.5</v>
      </c>
      <c r="BG39" s="56">
        <f t="shared" si="14"/>
        <v>0.5</v>
      </c>
      <c r="BH39" s="56">
        <f t="shared" si="14"/>
        <v>0.5</v>
      </c>
      <c r="BI39" s="56">
        <f t="shared" si="14"/>
        <v>0.5</v>
      </c>
      <c r="BJ39" s="56">
        <f t="shared" si="14"/>
        <v>0.5</v>
      </c>
      <c r="BK39" s="56">
        <f t="shared" si="14"/>
        <v>0.5</v>
      </c>
      <c r="BL39" s="56">
        <f t="shared" si="14"/>
        <v>0.5</v>
      </c>
      <c r="BM39" s="56">
        <f t="shared" si="14"/>
        <v>0.5</v>
      </c>
      <c r="BN39" s="56">
        <f t="shared" si="14"/>
        <v>0.5</v>
      </c>
      <c r="BO39" s="56">
        <f t="shared" si="14"/>
        <v>0.5</v>
      </c>
      <c r="BP39" s="56">
        <f t="shared" si="14"/>
        <v>0.5</v>
      </c>
      <c r="BQ39" s="56">
        <f t="shared" si="14"/>
        <v>0.5</v>
      </c>
      <c r="BR39" s="7"/>
    </row>
    <row r="40">
      <c r="A40" s="8"/>
      <c r="B40" s="8"/>
      <c r="C40" s="8"/>
      <c r="D40" s="8"/>
      <c r="E40" s="17"/>
      <c r="F40" s="8"/>
      <c r="G40" s="7"/>
      <c r="H40" s="7"/>
      <c r="I40" s="9"/>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7"/>
    </row>
    <row r="41">
      <c r="A41" s="8"/>
      <c r="B41" s="8"/>
      <c r="C41" s="8"/>
      <c r="D41" s="8"/>
      <c r="E41" s="17" t="s">
        <v>12</v>
      </c>
      <c r="F41" s="8"/>
      <c r="G41" s="7"/>
      <c r="H41" s="52" t="s">
        <v>17</v>
      </c>
      <c r="I41" s="9"/>
      <c r="J41" s="66">
        <f t="shared" ref="J41:BQ41" si="15">round(J43*J39,0)</f>
        <v>0</v>
      </c>
      <c r="K41" s="66">
        <f t="shared" si="15"/>
        <v>0</v>
      </c>
      <c r="L41" s="66">
        <f t="shared" si="15"/>
        <v>5</v>
      </c>
      <c r="M41" s="66">
        <f t="shared" si="15"/>
        <v>20</v>
      </c>
      <c r="N41" s="66">
        <f t="shared" si="15"/>
        <v>22</v>
      </c>
      <c r="O41" s="66">
        <f t="shared" si="15"/>
        <v>25</v>
      </c>
      <c r="P41" s="66">
        <f t="shared" si="15"/>
        <v>28</v>
      </c>
      <c r="Q41" s="66">
        <f t="shared" si="15"/>
        <v>22</v>
      </c>
      <c r="R41" s="66">
        <f t="shared" si="15"/>
        <v>24</v>
      </c>
      <c r="S41" s="66">
        <f t="shared" si="15"/>
        <v>26</v>
      </c>
      <c r="T41" s="66">
        <f t="shared" si="15"/>
        <v>28</v>
      </c>
      <c r="U41" s="66">
        <f t="shared" si="15"/>
        <v>31</v>
      </c>
      <c r="V41" s="66">
        <f t="shared" si="15"/>
        <v>33</v>
      </c>
      <c r="W41" s="66">
        <f t="shared" si="15"/>
        <v>36</v>
      </c>
      <c r="X41" s="66">
        <f t="shared" si="15"/>
        <v>38</v>
      </c>
      <c r="Y41" s="66">
        <f t="shared" si="15"/>
        <v>41</v>
      </c>
      <c r="Z41" s="66">
        <f t="shared" si="15"/>
        <v>43</v>
      </c>
      <c r="AA41" s="66">
        <f t="shared" si="15"/>
        <v>46</v>
      </c>
      <c r="AB41" s="66">
        <f t="shared" si="15"/>
        <v>49</v>
      </c>
      <c r="AC41" s="66">
        <f t="shared" si="15"/>
        <v>41</v>
      </c>
      <c r="AD41" s="66">
        <f t="shared" si="15"/>
        <v>44</v>
      </c>
      <c r="AE41" s="66">
        <f t="shared" si="15"/>
        <v>46</v>
      </c>
      <c r="AF41" s="66">
        <f t="shared" si="15"/>
        <v>49</v>
      </c>
      <c r="AG41" s="66">
        <f t="shared" si="15"/>
        <v>51</v>
      </c>
      <c r="AH41" s="66">
        <f t="shared" si="15"/>
        <v>54</v>
      </c>
      <c r="AI41" s="66">
        <f t="shared" si="15"/>
        <v>57</v>
      </c>
      <c r="AJ41" s="66">
        <f t="shared" si="15"/>
        <v>59</v>
      </c>
      <c r="AK41" s="66">
        <f t="shared" si="15"/>
        <v>62</v>
      </c>
      <c r="AL41" s="66">
        <f t="shared" si="15"/>
        <v>64</v>
      </c>
      <c r="AM41" s="66">
        <f t="shared" si="15"/>
        <v>67</v>
      </c>
      <c r="AN41" s="66">
        <f t="shared" si="15"/>
        <v>69</v>
      </c>
      <c r="AO41" s="66">
        <f t="shared" si="15"/>
        <v>72</v>
      </c>
      <c r="AP41" s="66">
        <f t="shared" si="15"/>
        <v>74</v>
      </c>
      <c r="AQ41" s="66">
        <f t="shared" si="15"/>
        <v>76</v>
      </c>
      <c r="AR41" s="66">
        <f t="shared" si="15"/>
        <v>79</v>
      </c>
      <c r="AS41" s="66">
        <f t="shared" si="15"/>
        <v>81</v>
      </c>
      <c r="AT41" s="66">
        <f t="shared" si="15"/>
        <v>83</v>
      </c>
      <c r="AU41" s="66">
        <f t="shared" si="15"/>
        <v>85</v>
      </c>
      <c r="AV41" s="66">
        <f t="shared" si="15"/>
        <v>87</v>
      </c>
      <c r="AW41" s="66">
        <f t="shared" si="15"/>
        <v>89</v>
      </c>
      <c r="AX41" s="66">
        <f t="shared" si="15"/>
        <v>91</v>
      </c>
      <c r="AY41" s="66">
        <f t="shared" si="15"/>
        <v>93</v>
      </c>
      <c r="AZ41" s="66">
        <f t="shared" si="15"/>
        <v>96</v>
      </c>
      <c r="BA41" s="66">
        <f t="shared" si="15"/>
        <v>98</v>
      </c>
      <c r="BB41" s="66">
        <f t="shared" si="15"/>
        <v>101</v>
      </c>
      <c r="BC41" s="66">
        <f t="shared" si="15"/>
        <v>103</v>
      </c>
      <c r="BD41" s="66">
        <f t="shared" si="15"/>
        <v>106</v>
      </c>
      <c r="BE41" s="66">
        <f t="shared" si="15"/>
        <v>109</v>
      </c>
      <c r="BF41" s="66">
        <f t="shared" si="15"/>
        <v>111</v>
      </c>
      <c r="BG41" s="66">
        <f t="shared" si="15"/>
        <v>114</v>
      </c>
      <c r="BH41" s="66">
        <f t="shared" si="15"/>
        <v>117</v>
      </c>
      <c r="BI41" s="66">
        <f t="shared" si="15"/>
        <v>120</v>
      </c>
      <c r="BJ41" s="66">
        <f t="shared" si="15"/>
        <v>123</v>
      </c>
      <c r="BK41" s="66">
        <f t="shared" si="15"/>
        <v>126</v>
      </c>
      <c r="BL41" s="66">
        <f t="shared" si="15"/>
        <v>129</v>
      </c>
      <c r="BM41" s="66">
        <f t="shared" si="15"/>
        <v>132</v>
      </c>
      <c r="BN41" s="66">
        <f t="shared" si="15"/>
        <v>135</v>
      </c>
      <c r="BO41" s="66">
        <f t="shared" si="15"/>
        <v>139</v>
      </c>
      <c r="BP41" s="66">
        <f t="shared" si="15"/>
        <v>142</v>
      </c>
      <c r="BQ41" s="66">
        <f t="shared" si="15"/>
        <v>146</v>
      </c>
      <c r="BR41" s="7"/>
    </row>
    <row r="42">
      <c r="A42" s="8"/>
      <c r="B42" s="8"/>
      <c r="C42" s="8"/>
      <c r="D42" s="8"/>
      <c r="E42" s="17" t="s">
        <v>14</v>
      </c>
      <c r="F42" s="8"/>
      <c r="G42" s="7"/>
      <c r="H42" s="52" t="s">
        <v>17</v>
      </c>
      <c r="I42" s="9"/>
      <c r="J42" s="66">
        <f t="shared" ref="J42:BQ42" si="16">J43-J41</f>
        <v>0</v>
      </c>
      <c r="K42" s="66">
        <f t="shared" si="16"/>
        <v>0</v>
      </c>
      <c r="L42" s="66">
        <f t="shared" si="16"/>
        <v>4</v>
      </c>
      <c r="M42" s="66">
        <f t="shared" si="16"/>
        <v>19</v>
      </c>
      <c r="N42" s="66">
        <f t="shared" si="16"/>
        <v>22</v>
      </c>
      <c r="O42" s="66">
        <f t="shared" si="16"/>
        <v>24</v>
      </c>
      <c r="P42" s="66">
        <f t="shared" si="16"/>
        <v>27</v>
      </c>
      <c r="Q42" s="66">
        <f t="shared" si="16"/>
        <v>21</v>
      </c>
      <c r="R42" s="66">
        <f t="shared" si="16"/>
        <v>23</v>
      </c>
      <c r="S42" s="66">
        <f t="shared" si="16"/>
        <v>26</v>
      </c>
      <c r="T42" s="66">
        <f t="shared" si="16"/>
        <v>28</v>
      </c>
      <c r="U42" s="66">
        <f t="shared" si="16"/>
        <v>30</v>
      </c>
      <c r="V42" s="66">
        <f t="shared" si="16"/>
        <v>33</v>
      </c>
      <c r="W42" s="66">
        <f t="shared" si="16"/>
        <v>35</v>
      </c>
      <c r="X42" s="66">
        <f t="shared" si="16"/>
        <v>38</v>
      </c>
      <c r="Y42" s="66">
        <f t="shared" si="16"/>
        <v>40</v>
      </c>
      <c r="Z42" s="66">
        <f t="shared" si="16"/>
        <v>43</v>
      </c>
      <c r="AA42" s="66">
        <f t="shared" si="16"/>
        <v>45</v>
      </c>
      <c r="AB42" s="66">
        <f t="shared" si="16"/>
        <v>48</v>
      </c>
      <c r="AC42" s="66">
        <f t="shared" si="16"/>
        <v>41</v>
      </c>
      <c r="AD42" s="66">
        <f t="shared" si="16"/>
        <v>43</v>
      </c>
      <c r="AE42" s="66">
        <f t="shared" si="16"/>
        <v>46</v>
      </c>
      <c r="AF42" s="66">
        <f t="shared" si="16"/>
        <v>48</v>
      </c>
      <c r="AG42" s="66">
        <f t="shared" si="16"/>
        <v>50</v>
      </c>
      <c r="AH42" s="66">
        <f t="shared" si="16"/>
        <v>53</v>
      </c>
      <c r="AI42" s="66">
        <f t="shared" si="16"/>
        <v>56</v>
      </c>
      <c r="AJ42" s="66">
        <f t="shared" si="16"/>
        <v>59</v>
      </c>
      <c r="AK42" s="66">
        <f t="shared" si="16"/>
        <v>61</v>
      </c>
      <c r="AL42" s="66">
        <f t="shared" si="16"/>
        <v>64</v>
      </c>
      <c r="AM42" s="66">
        <f t="shared" si="16"/>
        <v>66</v>
      </c>
      <c r="AN42" s="66">
        <f t="shared" si="16"/>
        <v>68</v>
      </c>
      <c r="AO42" s="66">
        <f t="shared" si="16"/>
        <v>71</v>
      </c>
      <c r="AP42" s="66">
        <f t="shared" si="16"/>
        <v>73</v>
      </c>
      <c r="AQ42" s="66">
        <f t="shared" si="16"/>
        <v>76</v>
      </c>
      <c r="AR42" s="66">
        <f t="shared" si="16"/>
        <v>78</v>
      </c>
      <c r="AS42" s="66">
        <f t="shared" si="16"/>
        <v>80</v>
      </c>
      <c r="AT42" s="66">
        <f t="shared" si="16"/>
        <v>82</v>
      </c>
      <c r="AU42" s="66">
        <f t="shared" si="16"/>
        <v>84</v>
      </c>
      <c r="AV42" s="66">
        <f t="shared" si="16"/>
        <v>86</v>
      </c>
      <c r="AW42" s="66">
        <f t="shared" si="16"/>
        <v>89</v>
      </c>
      <c r="AX42" s="66">
        <f t="shared" si="16"/>
        <v>90</v>
      </c>
      <c r="AY42" s="66">
        <f t="shared" si="16"/>
        <v>93</v>
      </c>
      <c r="AZ42" s="66">
        <f t="shared" si="16"/>
        <v>95</v>
      </c>
      <c r="BA42" s="66">
        <f t="shared" si="16"/>
        <v>98</v>
      </c>
      <c r="BB42" s="66">
        <f t="shared" si="16"/>
        <v>100</v>
      </c>
      <c r="BC42" s="66">
        <f t="shared" si="16"/>
        <v>102</v>
      </c>
      <c r="BD42" s="66">
        <f t="shared" si="16"/>
        <v>105</v>
      </c>
      <c r="BE42" s="66">
        <f t="shared" si="16"/>
        <v>108</v>
      </c>
      <c r="BF42" s="66">
        <f t="shared" si="16"/>
        <v>111</v>
      </c>
      <c r="BG42" s="66">
        <f t="shared" si="16"/>
        <v>113</v>
      </c>
      <c r="BH42" s="66">
        <f t="shared" si="16"/>
        <v>116</v>
      </c>
      <c r="BI42" s="66">
        <f t="shared" si="16"/>
        <v>119</v>
      </c>
      <c r="BJ42" s="66">
        <f t="shared" si="16"/>
        <v>122</v>
      </c>
      <c r="BK42" s="66">
        <f t="shared" si="16"/>
        <v>125</v>
      </c>
      <c r="BL42" s="66">
        <f t="shared" si="16"/>
        <v>128</v>
      </c>
      <c r="BM42" s="66">
        <f t="shared" si="16"/>
        <v>131</v>
      </c>
      <c r="BN42" s="66">
        <f t="shared" si="16"/>
        <v>134</v>
      </c>
      <c r="BO42" s="66">
        <f t="shared" si="16"/>
        <v>138</v>
      </c>
      <c r="BP42" s="66">
        <f t="shared" si="16"/>
        <v>141</v>
      </c>
      <c r="BQ42" s="66">
        <f t="shared" si="16"/>
        <v>145</v>
      </c>
      <c r="BR42" s="7"/>
    </row>
    <row r="43" collapsed="1">
      <c r="A43" s="8"/>
      <c r="B43" s="8"/>
      <c r="C43" s="8"/>
      <c r="D43" s="67" t="s">
        <v>20</v>
      </c>
      <c r="E43" s="68"/>
      <c r="F43" s="69"/>
      <c r="G43" s="69"/>
      <c r="H43" s="70" t="s">
        <v>17</v>
      </c>
      <c r="I43" s="71"/>
      <c r="J43" s="72">
        <f t="shared" ref="J43:BQ43" si="17">J32-J54-J65-J76</f>
        <v>0</v>
      </c>
      <c r="K43" s="72">
        <f t="shared" si="17"/>
        <v>0</v>
      </c>
      <c r="L43" s="72">
        <f t="shared" si="17"/>
        <v>9</v>
      </c>
      <c r="M43" s="72">
        <f t="shared" si="17"/>
        <v>39</v>
      </c>
      <c r="N43" s="72">
        <f t="shared" si="17"/>
        <v>44</v>
      </c>
      <c r="O43" s="72">
        <f t="shared" si="17"/>
        <v>49</v>
      </c>
      <c r="P43" s="72">
        <f t="shared" si="17"/>
        <v>55</v>
      </c>
      <c r="Q43" s="72">
        <f t="shared" si="17"/>
        <v>43</v>
      </c>
      <c r="R43" s="72">
        <f t="shared" si="17"/>
        <v>47</v>
      </c>
      <c r="S43" s="72">
        <f t="shared" si="17"/>
        <v>52</v>
      </c>
      <c r="T43" s="72">
        <f t="shared" si="17"/>
        <v>56</v>
      </c>
      <c r="U43" s="72">
        <f t="shared" si="17"/>
        <v>61</v>
      </c>
      <c r="V43" s="72">
        <f t="shared" si="17"/>
        <v>66</v>
      </c>
      <c r="W43" s="72">
        <f t="shared" si="17"/>
        <v>71</v>
      </c>
      <c r="X43" s="72">
        <f t="shared" si="17"/>
        <v>76</v>
      </c>
      <c r="Y43" s="72">
        <f t="shared" si="17"/>
        <v>81</v>
      </c>
      <c r="Z43" s="72">
        <f t="shared" si="17"/>
        <v>86</v>
      </c>
      <c r="AA43" s="72">
        <f t="shared" si="17"/>
        <v>91</v>
      </c>
      <c r="AB43" s="72">
        <f t="shared" si="17"/>
        <v>97</v>
      </c>
      <c r="AC43" s="72">
        <f t="shared" si="17"/>
        <v>82</v>
      </c>
      <c r="AD43" s="72">
        <f t="shared" si="17"/>
        <v>87</v>
      </c>
      <c r="AE43" s="72">
        <f t="shared" si="17"/>
        <v>92</v>
      </c>
      <c r="AF43" s="72">
        <f t="shared" si="17"/>
        <v>97</v>
      </c>
      <c r="AG43" s="72">
        <f t="shared" si="17"/>
        <v>101</v>
      </c>
      <c r="AH43" s="72">
        <f t="shared" si="17"/>
        <v>107</v>
      </c>
      <c r="AI43" s="72">
        <f t="shared" si="17"/>
        <v>113</v>
      </c>
      <c r="AJ43" s="72">
        <f t="shared" si="17"/>
        <v>118</v>
      </c>
      <c r="AK43" s="72">
        <f t="shared" si="17"/>
        <v>123</v>
      </c>
      <c r="AL43" s="72">
        <f t="shared" si="17"/>
        <v>128</v>
      </c>
      <c r="AM43" s="72">
        <f t="shared" si="17"/>
        <v>133</v>
      </c>
      <c r="AN43" s="72">
        <f t="shared" si="17"/>
        <v>137</v>
      </c>
      <c r="AO43" s="72">
        <f t="shared" si="17"/>
        <v>143</v>
      </c>
      <c r="AP43" s="72">
        <f t="shared" si="17"/>
        <v>147</v>
      </c>
      <c r="AQ43" s="72">
        <f t="shared" si="17"/>
        <v>152</v>
      </c>
      <c r="AR43" s="72">
        <f t="shared" si="17"/>
        <v>157</v>
      </c>
      <c r="AS43" s="72">
        <f t="shared" si="17"/>
        <v>161</v>
      </c>
      <c r="AT43" s="72">
        <f t="shared" si="17"/>
        <v>165</v>
      </c>
      <c r="AU43" s="72">
        <f t="shared" si="17"/>
        <v>169</v>
      </c>
      <c r="AV43" s="72">
        <f t="shared" si="17"/>
        <v>173</v>
      </c>
      <c r="AW43" s="72">
        <f t="shared" si="17"/>
        <v>178</v>
      </c>
      <c r="AX43" s="72">
        <f t="shared" si="17"/>
        <v>181</v>
      </c>
      <c r="AY43" s="72">
        <f t="shared" si="17"/>
        <v>186</v>
      </c>
      <c r="AZ43" s="72">
        <f t="shared" si="17"/>
        <v>191</v>
      </c>
      <c r="BA43" s="72">
        <f t="shared" si="17"/>
        <v>196</v>
      </c>
      <c r="BB43" s="72">
        <f t="shared" si="17"/>
        <v>201</v>
      </c>
      <c r="BC43" s="72">
        <f t="shared" si="17"/>
        <v>205</v>
      </c>
      <c r="BD43" s="72">
        <f t="shared" si="17"/>
        <v>211</v>
      </c>
      <c r="BE43" s="72">
        <f t="shared" si="17"/>
        <v>217</v>
      </c>
      <c r="BF43" s="72">
        <f t="shared" si="17"/>
        <v>222</v>
      </c>
      <c r="BG43" s="72">
        <f t="shared" si="17"/>
        <v>227</v>
      </c>
      <c r="BH43" s="72">
        <f t="shared" si="17"/>
        <v>233</v>
      </c>
      <c r="BI43" s="72">
        <f t="shared" si="17"/>
        <v>239</v>
      </c>
      <c r="BJ43" s="72">
        <f t="shared" si="17"/>
        <v>245</v>
      </c>
      <c r="BK43" s="72">
        <f t="shared" si="17"/>
        <v>251</v>
      </c>
      <c r="BL43" s="72">
        <f t="shared" si="17"/>
        <v>257</v>
      </c>
      <c r="BM43" s="72">
        <f t="shared" si="17"/>
        <v>263</v>
      </c>
      <c r="BN43" s="72">
        <f t="shared" si="17"/>
        <v>269</v>
      </c>
      <c r="BO43" s="72">
        <f t="shared" si="17"/>
        <v>277</v>
      </c>
      <c r="BP43" s="72">
        <f t="shared" si="17"/>
        <v>283</v>
      </c>
      <c r="BQ43" s="72">
        <f t="shared" si="17"/>
        <v>291</v>
      </c>
      <c r="BR43" s="7"/>
    </row>
    <row r="44" hidden="1" outlineLevel="1">
      <c r="A44" s="8"/>
      <c r="B44" s="8"/>
      <c r="C44" s="8"/>
      <c r="D44" s="8"/>
      <c r="E44" s="8"/>
      <c r="F44" s="7"/>
      <c r="G44" s="8"/>
      <c r="H44" s="7"/>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7"/>
    </row>
    <row r="45" hidden="1" outlineLevel="1">
      <c r="A45" s="8"/>
      <c r="B45" s="8"/>
      <c r="C45" s="8"/>
      <c r="D45" s="17"/>
      <c r="E45" s="17" t="s">
        <v>12</v>
      </c>
      <c r="F45" s="7"/>
      <c r="G45" s="8"/>
      <c r="H45" s="42" t="s">
        <v>13</v>
      </c>
      <c r="I45" s="9"/>
      <c r="J45" s="66">
        <f t="shared" ref="J45:BQ45" si="18">J41*$J15</f>
        <v>0</v>
      </c>
      <c r="K45" s="66">
        <f t="shared" si="18"/>
        <v>0</v>
      </c>
      <c r="L45" s="66">
        <f t="shared" si="18"/>
        <v>495</v>
      </c>
      <c r="M45" s="66">
        <f t="shared" si="18"/>
        <v>1980</v>
      </c>
      <c r="N45" s="66">
        <f t="shared" si="18"/>
        <v>2178</v>
      </c>
      <c r="O45" s="66">
        <f t="shared" si="18"/>
        <v>2475</v>
      </c>
      <c r="P45" s="66">
        <f t="shared" si="18"/>
        <v>2772</v>
      </c>
      <c r="Q45" s="66">
        <f t="shared" si="18"/>
        <v>2178</v>
      </c>
      <c r="R45" s="66">
        <f t="shared" si="18"/>
        <v>2376</v>
      </c>
      <c r="S45" s="66">
        <f t="shared" si="18"/>
        <v>2574</v>
      </c>
      <c r="T45" s="66">
        <f t="shared" si="18"/>
        <v>2772</v>
      </c>
      <c r="U45" s="66">
        <f t="shared" si="18"/>
        <v>3069</v>
      </c>
      <c r="V45" s="66">
        <f t="shared" si="18"/>
        <v>3267</v>
      </c>
      <c r="W45" s="66">
        <f t="shared" si="18"/>
        <v>3564</v>
      </c>
      <c r="X45" s="66">
        <f t="shared" si="18"/>
        <v>3762</v>
      </c>
      <c r="Y45" s="66">
        <f t="shared" si="18"/>
        <v>4059</v>
      </c>
      <c r="Z45" s="66">
        <f t="shared" si="18"/>
        <v>4257</v>
      </c>
      <c r="AA45" s="66">
        <f t="shared" si="18"/>
        <v>4554</v>
      </c>
      <c r="AB45" s="66">
        <f t="shared" si="18"/>
        <v>4851</v>
      </c>
      <c r="AC45" s="66">
        <f t="shared" si="18"/>
        <v>4059</v>
      </c>
      <c r="AD45" s="66">
        <f t="shared" si="18"/>
        <v>4356</v>
      </c>
      <c r="AE45" s="66">
        <f t="shared" si="18"/>
        <v>4554</v>
      </c>
      <c r="AF45" s="66">
        <f t="shared" si="18"/>
        <v>4851</v>
      </c>
      <c r="AG45" s="66">
        <f t="shared" si="18"/>
        <v>5049</v>
      </c>
      <c r="AH45" s="66">
        <f t="shared" si="18"/>
        <v>5346</v>
      </c>
      <c r="AI45" s="66">
        <f t="shared" si="18"/>
        <v>5643</v>
      </c>
      <c r="AJ45" s="66">
        <f t="shared" si="18"/>
        <v>5841</v>
      </c>
      <c r="AK45" s="66">
        <f t="shared" si="18"/>
        <v>6138</v>
      </c>
      <c r="AL45" s="66">
        <f t="shared" si="18"/>
        <v>6336</v>
      </c>
      <c r="AM45" s="66">
        <f t="shared" si="18"/>
        <v>6633</v>
      </c>
      <c r="AN45" s="66">
        <f t="shared" si="18"/>
        <v>6831</v>
      </c>
      <c r="AO45" s="66">
        <f t="shared" si="18"/>
        <v>7128</v>
      </c>
      <c r="AP45" s="66">
        <f t="shared" si="18"/>
        <v>7326</v>
      </c>
      <c r="AQ45" s="66">
        <f t="shared" si="18"/>
        <v>7524</v>
      </c>
      <c r="AR45" s="66">
        <f t="shared" si="18"/>
        <v>7821</v>
      </c>
      <c r="AS45" s="66">
        <f t="shared" si="18"/>
        <v>8019</v>
      </c>
      <c r="AT45" s="66">
        <f t="shared" si="18"/>
        <v>8217</v>
      </c>
      <c r="AU45" s="66">
        <f t="shared" si="18"/>
        <v>8415</v>
      </c>
      <c r="AV45" s="66">
        <f t="shared" si="18"/>
        <v>8613</v>
      </c>
      <c r="AW45" s="66">
        <f t="shared" si="18"/>
        <v>8811</v>
      </c>
      <c r="AX45" s="66">
        <f t="shared" si="18"/>
        <v>9009</v>
      </c>
      <c r="AY45" s="66">
        <f t="shared" si="18"/>
        <v>9207</v>
      </c>
      <c r="AZ45" s="66">
        <f t="shared" si="18"/>
        <v>9504</v>
      </c>
      <c r="BA45" s="66">
        <f t="shared" si="18"/>
        <v>9702</v>
      </c>
      <c r="BB45" s="66">
        <f t="shared" si="18"/>
        <v>9999</v>
      </c>
      <c r="BC45" s="66">
        <f t="shared" si="18"/>
        <v>10197</v>
      </c>
      <c r="BD45" s="66">
        <f t="shared" si="18"/>
        <v>10494</v>
      </c>
      <c r="BE45" s="66">
        <f t="shared" si="18"/>
        <v>10791</v>
      </c>
      <c r="BF45" s="66">
        <f t="shared" si="18"/>
        <v>10989</v>
      </c>
      <c r="BG45" s="66">
        <f t="shared" si="18"/>
        <v>11286</v>
      </c>
      <c r="BH45" s="66">
        <f t="shared" si="18"/>
        <v>11583</v>
      </c>
      <c r="BI45" s="66">
        <f t="shared" si="18"/>
        <v>11880</v>
      </c>
      <c r="BJ45" s="66">
        <f t="shared" si="18"/>
        <v>12177</v>
      </c>
      <c r="BK45" s="66">
        <f t="shared" si="18"/>
        <v>12474</v>
      </c>
      <c r="BL45" s="66">
        <f t="shared" si="18"/>
        <v>12771</v>
      </c>
      <c r="BM45" s="66">
        <f t="shared" si="18"/>
        <v>13068</v>
      </c>
      <c r="BN45" s="66">
        <f t="shared" si="18"/>
        <v>13365</v>
      </c>
      <c r="BO45" s="66">
        <f t="shared" si="18"/>
        <v>13761</v>
      </c>
      <c r="BP45" s="66">
        <f t="shared" si="18"/>
        <v>14058</v>
      </c>
      <c r="BQ45" s="66">
        <f t="shared" si="18"/>
        <v>14454</v>
      </c>
      <c r="BR45" s="7"/>
    </row>
    <row r="46" hidden="1" outlineLevel="1">
      <c r="A46" s="8"/>
      <c r="B46" s="8"/>
      <c r="C46" s="8"/>
      <c r="D46" s="17"/>
      <c r="E46" s="17" t="s">
        <v>14</v>
      </c>
      <c r="F46" s="7"/>
      <c r="G46" s="8"/>
      <c r="H46" s="42" t="s">
        <v>13</v>
      </c>
      <c r="I46" s="9"/>
      <c r="J46" s="66">
        <f t="shared" ref="J46:BQ46" si="19">J42*$J16</f>
        <v>0</v>
      </c>
      <c r="K46" s="66">
        <f t="shared" si="19"/>
        <v>0</v>
      </c>
      <c r="L46" s="66">
        <f t="shared" si="19"/>
        <v>3600</v>
      </c>
      <c r="M46" s="66">
        <f t="shared" si="19"/>
        <v>17100</v>
      </c>
      <c r="N46" s="66">
        <f t="shared" si="19"/>
        <v>19800</v>
      </c>
      <c r="O46" s="66">
        <f t="shared" si="19"/>
        <v>21600</v>
      </c>
      <c r="P46" s="66">
        <f t="shared" si="19"/>
        <v>24300</v>
      </c>
      <c r="Q46" s="66">
        <f t="shared" si="19"/>
        <v>18900</v>
      </c>
      <c r="R46" s="66">
        <f t="shared" si="19"/>
        <v>20700</v>
      </c>
      <c r="S46" s="66">
        <f t="shared" si="19"/>
        <v>23400</v>
      </c>
      <c r="T46" s="66">
        <f t="shared" si="19"/>
        <v>25200</v>
      </c>
      <c r="U46" s="66">
        <f t="shared" si="19"/>
        <v>27000</v>
      </c>
      <c r="V46" s="66">
        <f t="shared" si="19"/>
        <v>29700</v>
      </c>
      <c r="W46" s="66">
        <f t="shared" si="19"/>
        <v>31500</v>
      </c>
      <c r="X46" s="66">
        <f t="shared" si="19"/>
        <v>34200</v>
      </c>
      <c r="Y46" s="66">
        <f t="shared" si="19"/>
        <v>36000</v>
      </c>
      <c r="Z46" s="66">
        <f t="shared" si="19"/>
        <v>38700</v>
      </c>
      <c r="AA46" s="66">
        <f t="shared" si="19"/>
        <v>40500</v>
      </c>
      <c r="AB46" s="66">
        <f t="shared" si="19"/>
        <v>43200</v>
      </c>
      <c r="AC46" s="66">
        <f t="shared" si="19"/>
        <v>36900</v>
      </c>
      <c r="AD46" s="66">
        <f t="shared" si="19"/>
        <v>38700</v>
      </c>
      <c r="AE46" s="66">
        <f t="shared" si="19"/>
        <v>41400</v>
      </c>
      <c r="AF46" s="66">
        <f t="shared" si="19"/>
        <v>43200</v>
      </c>
      <c r="AG46" s="66">
        <f t="shared" si="19"/>
        <v>45000</v>
      </c>
      <c r="AH46" s="66">
        <f t="shared" si="19"/>
        <v>47700</v>
      </c>
      <c r="AI46" s="66">
        <f t="shared" si="19"/>
        <v>50400</v>
      </c>
      <c r="AJ46" s="66">
        <f t="shared" si="19"/>
        <v>53100</v>
      </c>
      <c r="AK46" s="66">
        <f t="shared" si="19"/>
        <v>54900</v>
      </c>
      <c r="AL46" s="66">
        <f t="shared" si="19"/>
        <v>57600</v>
      </c>
      <c r="AM46" s="66">
        <f t="shared" si="19"/>
        <v>59400</v>
      </c>
      <c r="AN46" s="66">
        <f t="shared" si="19"/>
        <v>61200</v>
      </c>
      <c r="AO46" s="66">
        <f t="shared" si="19"/>
        <v>63900</v>
      </c>
      <c r="AP46" s="66">
        <f t="shared" si="19"/>
        <v>65700</v>
      </c>
      <c r="AQ46" s="66">
        <f t="shared" si="19"/>
        <v>68400</v>
      </c>
      <c r="AR46" s="66">
        <f t="shared" si="19"/>
        <v>70200</v>
      </c>
      <c r="AS46" s="66">
        <f t="shared" si="19"/>
        <v>72000</v>
      </c>
      <c r="AT46" s="66">
        <f t="shared" si="19"/>
        <v>73800</v>
      </c>
      <c r="AU46" s="66">
        <f t="shared" si="19"/>
        <v>75600</v>
      </c>
      <c r="AV46" s="66">
        <f t="shared" si="19"/>
        <v>77400</v>
      </c>
      <c r="AW46" s="66">
        <f t="shared" si="19"/>
        <v>80100</v>
      </c>
      <c r="AX46" s="66">
        <f t="shared" si="19"/>
        <v>81000</v>
      </c>
      <c r="AY46" s="66">
        <f t="shared" si="19"/>
        <v>83700</v>
      </c>
      <c r="AZ46" s="66">
        <f t="shared" si="19"/>
        <v>85500</v>
      </c>
      <c r="BA46" s="66">
        <f t="shared" si="19"/>
        <v>88200</v>
      </c>
      <c r="BB46" s="66">
        <f t="shared" si="19"/>
        <v>90000</v>
      </c>
      <c r="BC46" s="66">
        <f t="shared" si="19"/>
        <v>91800</v>
      </c>
      <c r="BD46" s="66">
        <f t="shared" si="19"/>
        <v>94500</v>
      </c>
      <c r="BE46" s="66">
        <f t="shared" si="19"/>
        <v>97200</v>
      </c>
      <c r="BF46" s="66">
        <f t="shared" si="19"/>
        <v>99900</v>
      </c>
      <c r="BG46" s="66">
        <f t="shared" si="19"/>
        <v>101700</v>
      </c>
      <c r="BH46" s="66">
        <f t="shared" si="19"/>
        <v>104400</v>
      </c>
      <c r="BI46" s="66">
        <f t="shared" si="19"/>
        <v>107100</v>
      </c>
      <c r="BJ46" s="66">
        <f t="shared" si="19"/>
        <v>109800</v>
      </c>
      <c r="BK46" s="66">
        <f t="shared" si="19"/>
        <v>112500</v>
      </c>
      <c r="BL46" s="66">
        <f t="shared" si="19"/>
        <v>115200</v>
      </c>
      <c r="BM46" s="66">
        <f t="shared" si="19"/>
        <v>117900</v>
      </c>
      <c r="BN46" s="66">
        <f t="shared" si="19"/>
        <v>120600</v>
      </c>
      <c r="BO46" s="66">
        <f t="shared" si="19"/>
        <v>124200</v>
      </c>
      <c r="BP46" s="66">
        <f t="shared" si="19"/>
        <v>126900</v>
      </c>
      <c r="BQ46" s="66">
        <f t="shared" si="19"/>
        <v>130500</v>
      </c>
      <c r="BR46" s="7"/>
    </row>
    <row r="47" hidden="1" outlineLevel="1">
      <c r="A47" s="8"/>
      <c r="B47" s="8"/>
      <c r="C47" s="8"/>
      <c r="D47" s="67" t="s">
        <v>21</v>
      </c>
      <c r="E47" s="68"/>
      <c r="F47" s="69"/>
      <c r="G47" s="8"/>
      <c r="H47" s="73" t="s">
        <v>13</v>
      </c>
      <c r="I47" s="71"/>
      <c r="J47" s="74">
        <f t="shared" ref="J47:BQ47" si="20">J45+J46</f>
        <v>0</v>
      </c>
      <c r="K47" s="74">
        <f t="shared" si="20"/>
        <v>0</v>
      </c>
      <c r="L47" s="74">
        <f t="shared" si="20"/>
        <v>4095</v>
      </c>
      <c r="M47" s="74">
        <f t="shared" si="20"/>
        <v>19080</v>
      </c>
      <c r="N47" s="74">
        <f t="shared" si="20"/>
        <v>21978</v>
      </c>
      <c r="O47" s="74">
        <f t="shared" si="20"/>
        <v>24075</v>
      </c>
      <c r="P47" s="74">
        <f t="shared" si="20"/>
        <v>27072</v>
      </c>
      <c r="Q47" s="74">
        <f t="shared" si="20"/>
        <v>21078</v>
      </c>
      <c r="R47" s="74">
        <f t="shared" si="20"/>
        <v>23076</v>
      </c>
      <c r="S47" s="74">
        <f t="shared" si="20"/>
        <v>25974</v>
      </c>
      <c r="T47" s="74">
        <f t="shared" si="20"/>
        <v>27972</v>
      </c>
      <c r="U47" s="74">
        <f t="shared" si="20"/>
        <v>30069</v>
      </c>
      <c r="V47" s="74">
        <f t="shared" si="20"/>
        <v>32967</v>
      </c>
      <c r="W47" s="74">
        <f t="shared" si="20"/>
        <v>35064</v>
      </c>
      <c r="X47" s="74">
        <f t="shared" si="20"/>
        <v>37962</v>
      </c>
      <c r="Y47" s="74">
        <f t="shared" si="20"/>
        <v>40059</v>
      </c>
      <c r="Z47" s="74">
        <f t="shared" si="20"/>
        <v>42957</v>
      </c>
      <c r="AA47" s="74">
        <f t="shared" si="20"/>
        <v>45054</v>
      </c>
      <c r="AB47" s="74">
        <f t="shared" si="20"/>
        <v>48051</v>
      </c>
      <c r="AC47" s="74">
        <f t="shared" si="20"/>
        <v>40959</v>
      </c>
      <c r="AD47" s="74">
        <f t="shared" si="20"/>
        <v>43056</v>
      </c>
      <c r="AE47" s="74">
        <f t="shared" si="20"/>
        <v>45954</v>
      </c>
      <c r="AF47" s="74">
        <f t="shared" si="20"/>
        <v>48051</v>
      </c>
      <c r="AG47" s="74">
        <f t="shared" si="20"/>
        <v>50049</v>
      </c>
      <c r="AH47" s="74">
        <f t="shared" si="20"/>
        <v>53046</v>
      </c>
      <c r="AI47" s="74">
        <f t="shared" si="20"/>
        <v>56043</v>
      </c>
      <c r="AJ47" s="74">
        <f t="shared" si="20"/>
        <v>58941</v>
      </c>
      <c r="AK47" s="74">
        <f t="shared" si="20"/>
        <v>61038</v>
      </c>
      <c r="AL47" s="74">
        <f t="shared" si="20"/>
        <v>63936</v>
      </c>
      <c r="AM47" s="74">
        <f t="shared" si="20"/>
        <v>66033</v>
      </c>
      <c r="AN47" s="74">
        <f t="shared" si="20"/>
        <v>68031</v>
      </c>
      <c r="AO47" s="74">
        <f t="shared" si="20"/>
        <v>71028</v>
      </c>
      <c r="AP47" s="74">
        <f t="shared" si="20"/>
        <v>73026</v>
      </c>
      <c r="AQ47" s="74">
        <f t="shared" si="20"/>
        <v>75924</v>
      </c>
      <c r="AR47" s="74">
        <f t="shared" si="20"/>
        <v>78021</v>
      </c>
      <c r="AS47" s="74">
        <f t="shared" si="20"/>
        <v>80019</v>
      </c>
      <c r="AT47" s="74">
        <f t="shared" si="20"/>
        <v>82017</v>
      </c>
      <c r="AU47" s="74">
        <f t="shared" si="20"/>
        <v>84015</v>
      </c>
      <c r="AV47" s="74">
        <f t="shared" si="20"/>
        <v>86013</v>
      </c>
      <c r="AW47" s="74">
        <f t="shared" si="20"/>
        <v>88911</v>
      </c>
      <c r="AX47" s="74">
        <f t="shared" si="20"/>
        <v>90009</v>
      </c>
      <c r="AY47" s="74">
        <f t="shared" si="20"/>
        <v>92907</v>
      </c>
      <c r="AZ47" s="74">
        <f t="shared" si="20"/>
        <v>95004</v>
      </c>
      <c r="BA47" s="74">
        <f t="shared" si="20"/>
        <v>97902</v>
      </c>
      <c r="BB47" s="74">
        <f t="shared" si="20"/>
        <v>99999</v>
      </c>
      <c r="BC47" s="74">
        <f t="shared" si="20"/>
        <v>101997</v>
      </c>
      <c r="BD47" s="74">
        <f t="shared" si="20"/>
        <v>104994</v>
      </c>
      <c r="BE47" s="74">
        <f t="shared" si="20"/>
        <v>107991</v>
      </c>
      <c r="BF47" s="74">
        <f t="shared" si="20"/>
        <v>110889</v>
      </c>
      <c r="BG47" s="74">
        <f t="shared" si="20"/>
        <v>112986</v>
      </c>
      <c r="BH47" s="74">
        <f t="shared" si="20"/>
        <v>115983</v>
      </c>
      <c r="BI47" s="74">
        <f t="shared" si="20"/>
        <v>118980</v>
      </c>
      <c r="BJ47" s="74">
        <f t="shared" si="20"/>
        <v>121977</v>
      </c>
      <c r="BK47" s="74">
        <f t="shared" si="20"/>
        <v>124974</v>
      </c>
      <c r="BL47" s="74">
        <f t="shared" si="20"/>
        <v>127971</v>
      </c>
      <c r="BM47" s="74">
        <f t="shared" si="20"/>
        <v>130968</v>
      </c>
      <c r="BN47" s="74">
        <f t="shared" si="20"/>
        <v>133965</v>
      </c>
      <c r="BO47" s="74">
        <f t="shared" si="20"/>
        <v>137961</v>
      </c>
      <c r="BP47" s="74">
        <f t="shared" si="20"/>
        <v>140958</v>
      </c>
      <c r="BQ47" s="74">
        <f t="shared" si="20"/>
        <v>144954</v>
      </c>
      <c r="BR47" s="7"/>
    </row>
    <row r="48">
      <c r="A48" s="8"/>
      <c r="B48" s="8"/>
      <c r="C48" s="8"/>
      <c r="D48" s="17"/>
      <c r="E48" s="8"/>
      <c r="F48" s="7"/>
      <c r="G48" s="8"/>
      <c r="H48" s="7"/>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7"/>
    </row>
    <row r="49">
      <c r="A49" s="8"/>
      <c r="B49" s="8"/>
      <c r="C49" s="60" t="str">
        <f>E34</f>
        <v>Paid</v>
      </c>
      <c r="D49" s="61"/>
      <c r="E49" s="61"/>
      <c r="F49" s="62"/>
      <c r="G49" s="61"/>
      <c r="H49" s="62"/>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7"/>
    </row>
    <row r="50">
      <c r="A50" s="8"/>
      <c r="B50" s="8"/>
      <c r="C50" s="17"/>
      <c r="D50" s="75"/>
      <c r="E50" s="17" t="s">
        <v>19</v>
      </c>
      <c r="F50" s="7"/>
      <c r="G50" s="8"/>
      <c r="H50" s="52" t="s">
        <v>18</v>
      </c>
      <c r="I50" s="9"/>
      <c r="J50" s="65">
        <v>0.5</v>
      </c>
      <c r="K50" s="56">
        <f t="shared" ref="K50:BQ50" si="21">J50</f>
        <v>0.5</v>
      </c>
      <c r="L50" s="56">
        <f t="shared" si="21"/>
        <v>0.5</v>
      </c>
      <c r="M50" s="56">
        <f t="shared" si="21"/>
        <v>0.5</v>
      </c>
      <c r="N50" s="56">
        <f t="shared" si="21"/>
        <v>0.5</v>
      </c>
      <c r="O50" s="56">
        <f t="shared" si="21"/>
        <v>0.5</v>
      </c>
      <c r="P50" s="56">
        <f t="shared" si="21"/>
        <v>0.5</v>
      </c>
      <c r="Q50" s="56">
        <f t="shared" si="21"/>
        <v>0.5</v>
      </c>
      <c r="R50" s="56">
        <f t="shared" si="21"/>
        <v>0.5</v>
      </c>
      <c r="S50" s="56">
        <f t="shared" si="21"/>
        <v>0.5</v>
      </c>
      <c r="T50" s="56">
        <f t="shared" si="21"/>
        <v>0.5</v>
      </c>
      <c r="U50" s="56">
        <f t="shared" si="21"/>
        <v>0.5</v>
      </c>
      <c r="V50" s="56">
        <f t="shared" si="21"/>
        <v>0.5</v>
      </c>
      <c r="W50" s="56">
        <f t="shared" si="21"/>
        <v>0.5</v>
      </c>
      <c r="X50" s="56">
        <f t="shared" si="21"/>
        <v>0.5</v>
      </c>
      <c r="Y50" s="56">
        <f t="shared" si="21"/>
        <v>0.5</v>
      </c>
      <c r="Z50" s="56">
        <f t="shared" si="21"/>
        <v>0.5</v>
      </c>
      <c r="AA50" s="56">
        <f t="shared" si="21"/>
        <v>0.5</v>
      </c>
      <c r="AB50" s="56">
        <f t="shared" si="21"/>
        <v>0.5</v>
      </c>
      <c r="AC50" s="56">
        <f t="shared" si="21"/>
        <v>0.5</v>
      </c>
      <c r="AD50" s="56">
        <f t="shared" si="21"/>
        <v>0.5</v>
      </c>
      <c r="AE50" s="56">
        <f t="shared" si="21"/>
        <v>0.5</v>
      </c>
      <c r="AF50" s="56">
        <f t="shared" si="21"/>
        <v>0.5</v>
      </c>
      <c r="AG50" s="56">
        <f t="shared" si="21"/>
        <v>0.5</v>
      </c>
      <c r="AH50" s="56">
        <f t="shared" si="21"/>
        <v>0.5</v>
      </c>
      <c r="AI50" s="56">
        <f t="shared" si="21"/>
        <v>0.5</v>
      </c>
      <c r="AJ50" s="56">
        <f t="shared" si="21"/>
        <v>0.5</v>
      </c>
      <c r="AK50" s="56">
        <f t="shared" si="21"/>
        <v>0.5</v>
      </c>
      <c r="AL50" s="56">
        <f t="shared" si="21"/>
        <v>0.5</v>
      </c>
      <c r="AM50" s="56">
        <f t="shared" si="21"/>
        <v>0.5</v>
      </c>
      <c r="AN50" s="56">
        <f t="shared" si="21"/>
        <v>0.5</v>
      </c>
      <c r="AO50" s="56">
        <f t="shared" si="21"/>
        <v>0.5</v>
      </c>
      <c r="AP50" s="56">
        <f t="shared" si="21"/>
        <v>0.5</v>
      </c>
      <c r="AQ50" s="56">
        <f t="shared" si="21"/>
        <v>0.5</v>
      </c>
      <c r="AR50" s="56">
        <f t="shared" si="21"/>
        <v>0.5</v>
      </c>
      <c r="AS50" s="56">
        <f t="shared" si="21"/>
        <v>0.5</v>
      </c>
      <c r="AT50" s="56">
        <f t="shared" si="21"/>
        <v>0.5</v>
      </c>
      <c r="AU50" s="56">
        <f t="shared" si="21"/>
        <v>0.5</v>
      </c>
      <c r="AV50" s="56">
        <f t="shared" si="21"/>
        <v>0.5</v>
      </c>
      <c r="AW50" s="56">
        <f t="shared" si="21"/>
        <v>0.5</v>
      </c>
      <c r="AX50" s="56">
        <f t="shared" si="21"/>
        <v>0.5</v>
      </c>
      <c r="AY50" s="56">
        <f t="shared" si="21"/>
        <v>0.5</v>
      </c>
      <c r="AZ50" s="56">
        <f t="shared" si="21"/>
        <v>0.5</v>
      </c>
      <c r="BA50" s="56">
        <f t="shared" si="21"/>
        <v>0.5</v>
      </c>
      <c r="BB50" s="56">
        <f t="shared" si="21"/>
        <v>0.5</v>
      </c>
      <c r="BC50" s="56">
        <f t="shared" si="21"/>
        <v>0.5</v>
      </c>
      <c r="BD50" s="56">
        <f t="shared" si="21"/>
        <v>0.5</v>
      </c>
      <c r="BE50" s="56">
        <f t="shared" si="21"/>
        <v>0.5</v>
      </c>
      <c r="BF50" s="56">
        <f t="shared" si="21"/>
        <v>0.5</v>
      </c>
      <c r="BG50" s="56">
        <f t="shared" si="21"/>
        <v>0.5</v>
      </c>
      <c r="BH50" s="56">
        <f t="shared" si="21"/>
        <v>0.5</v>
      </c>
      <c r="BI50" s="56">
        <f t="shared" si="21"/>
        <v>0.5</v>
      </c>
      <c r="BJ50" s="56">
        <f t="shared" si="21"/>
        <v>0.5</v>
      </c>
      <c r="BK50" s="56">
        <f t="shared" si="21"/>
        <v>0.5</v>
      </c>
      <c r="BL50" s="56">
        <f t="shared" si="21"/>
        <v>0.5</v>
      </c>
      <c r="BM50" s="56">
        <f t="shared" si="21"/>
        <v>0.5</v>
      </c>
      <c r="BN50" s="56">
        <f t="shared" si="21"/>
        <v>0.5</v>
      </c>
      <c r="BO50" s="56">
        <f t="shared" si="21"/>
        <v>0.5</v>
      </c>
      <c r="BP50" s="56">
        <f t="shared" si="21"/>
        <v>0.5</v>
      </c>
      <c r="BQ50" s="56">
        <f t="shared" si="21"/>
        <v>0.5</v>
      </c>
      <c r="BR50" s="7"/>
    </row>
    <row r="51">
      <c r="A51" s="8"/>
      <c r="B51" s="8"/>
      <c r="C51" s="17"/>
      <c r="D51" s="8"/>
      <c r="E51" s="17"/>
      <c r="F51" s="7"/>
      <c r="G51" s="8"/>
      <c r="H51" s="7"/>
      <c r="I51" s="9"/>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7"/>
    </row>
    <row r="52">
      <c r="A52" s="8"/>
      <c r="B52" s="8"/>
      <c r="C52" s="17"/>
      <c r="D52" s="8"/>
      <c r="E52" s="17" t="s">
        <v>12</v>
      </c>
      <c r="F52" s="7"/>
      <c r="G52" s="8"/>
      <c r="H52" s="52" t="s">
        <v>17</v>
      </c>
      <c r="I52" s="9"/>
      <c r="J52" s="66">
        <f t="shared" ref="J52:BQ52" si="22">round(J54*J50,0)</f>
        <v>0</v>
      </c>
      <c r="K52" s="66">
        <f t="shared" si="22"/>
        <v>0</v>
      </c>
      <c r="L52" s="66">
        <f t="shared" si="22"/>
        <v>2</v>
      </c>
      <c r="M52" s="66">
        <f t="shared" si="22"/>
        <v>9</v>
      </c>
      <c r="N52" s="66">
        <f t="shared" si="22"/>
        <v>10</v>
      </c>
      <c r="O52" s="66">
        <f t="shared" si="22"/>
        <v>11</v>
      </c>
      <c r="P52" s="66">
        <f t="shared" si="22"/>
        <v>12</v>
      </c>
      <c r="Q52" s="66">
        <f t="shared" si="22"/>
        <v>13</v>
      </c>
      <c r="R52" s="66">
        <f t="shared" si="22"/>
        <v>15</v>
      </c>
      <c r="S52" s="66">
        <f t="shared" si="22"/>
        <v>16</v>
      </c>
      <c r="T52" s="66">
        <f t="shared" si="22"/>
        <v>17</v>
      </c>
      <c r="U52" s="66">
        <f t="shared" si="22"/>
        <v>19</v>
      </c>
      <c r="V52" s="66">
        <f t="shared" si="22"/>
        <v>20</v>
      </c>
      <c r="W52" s="66">
        <f t="shared" si="22"/>
        <v>21</v>
      </c>
      <c r="X52" s="66">
        <f t="shared" si="22"/>
        <v>23</v>
      </c>
      <c r="Y52" s="66">
        <f t="shared" si="22"/>
        <v>24</v>
      </c>
      <c r="Z52" s="66">
        <f t="shared" si="22"/>
        <v>26</v>
      </c>
      <c r="AA52" s="66">
        <f t="shared" si="22"/>
        <v>28</v>
      </c>
      <c r="AB52" s="66">
        <f t="shared" si="22"/>
        <v>29</v>
      </c>
      <c r="AC52" s="66">
        <f t="shared" si="22"/>
        <v>31</v>
      </c>
      <c r="AD52" s="66">
        <f t="shared" si="22"/>
        <v>33</v>
      </c>
      <c r="AE52" s="66">
        <f t="shared" si="22"/>
        <v>35</v>
      </c>
      <c r="AF52" s="66">
        <f t="shared" si="22"/>
        <v>37</v>
      </c>
      <c r="AG52" s="66">
        <f t="shared" si="22"/>
        <v>39</v>
      </c>
      <c r="AH52" s="66">
        <f t="shared" si="22"/>
        <v>40</v>
      </c>
      <c r="AI52" s="66">
        <f t="shared" si="22"/>
        <v>42</v>
      </c>
      <c r="AJ52" s="66">
        <f t="shared" si="22"/>
        <v>44</v>
      </c>
      <c r="AK52" s="66">
        <f t="shared" si="22"/>
        <v>46</v>
      </c>
      <c r="AL52" s="66">
        <f t="shared" si="22"/>
        <v>48</v>
      </c>
      <c r="AM52" s="66">
        <f t="shared" si="22"/>
        <v>50</v>
      </c>
      <c r="AN52" s="66">
        <f t="shared" si="22"/>
        <v>52</v>
      </c>
      <c r="AO52" s="66">
        <f t="shared" si="22"/>
        <v>54</v>
      </c>
      <c r="AP52" s="66">
        <f t="shared" si="22"/>
        <v>56</v>
      </c>
      <c r="AQ52" s="66">
        <f t="shared" si="22"/>
        <v>57</v>
      </c>
      <c r="AR52" s="66">
        <f t="shared" si="22"/>
        <v>59</v>
      </c>
      <c r="AS52" s="66">
        <f t="shared" si="22"/>
        <v>61</v>
      </c>
      <c r="AT52" s="66">
        <f t="shared" si="22"/>
        <v>62</v>
      </c>
      <c r="AU52" s="66">
        <f t="shared" si="22"/>
        <v>64</v>
      </c>
      <c r="AV52" s="66">
        <f t="shared" si="22"/>
        <v>65</v>
      </c>
      <c r="AW52" s="66">
        <f t="shared" si="22"/>
        <v>67</v>
      </c>
      <c r="AX52" s="66">
        <f t="shared" si="22"/>
        <v>69</v>
      </c>
      <c r="AY52" s="66">
        <f t="shared" si="22"/>
        <v>70</v>
      </c>
      <c r="AZ52" s="66">
        <f t="shared" si="22"/>
        <v>72</v>
      </c>
      <c r="BA52" s="66">
        <f t="shared" si="22"/>
        <v>74</v>
      </c>
      <c r="BB52" s="66">
        <f t="shared" si="22"/>
        <v>76</v>
      </c>
      <c r="BC52" s="66">
        <f t="shared" si="22"/>
        <v>78</v>
      </c>
      <c r="BD52" s="66">
        <f t="shared" si="22"/>
        <v>79</v>
      </c>
      <c r="BE52" s="66">
        <f t="shared" si="22"/>
        <v>81</v>
      </c>
      <c r="BF52" s="66">
        <f t="shared" si="22"/>
        <v>83</v>
      </c>
      <c r="BG52" s="66">
        <f t="shared" si="22"/>
        <v>85</v>
      </c>
      <c r="BH52" s="66">
        <f t="shared" si="22"/>
        <v>88</v>
      </c>
      <c r="BI52" s="66">
        <f t="shared" si="22"/>
        <v>90</v>
      </c>
      <c r="BJ52" s="66">
        <f t="shared" si="22"/>
        <v>92</v>
      </c>
      <c r="BK52" s="66">
        <f t="shared" si="22"/>
        <v>94</v>
      </c>
      <c r="BL52" s="66">
        <f t="shared" si="22"/>
        <v>97</v>
      </c>
      <c r="BM52" s="66">
        <f t="shared" si="22"/>
        <v>99</v>
      </c>
      <c r="BN52" s="66">
        <f t="shared" si="22"/>
        <v>102</v>
      </c>
      <c r="BO52" s="66">
        <f t="shared" si="22"/>
        <v>104</v>
      </c>
      <c r="BP52" s="66">
        <f t="shared" si="22"/>
        <v>107</v>
      </c>
      <c r="BQ52" s="66">
        <f t="shared" si="22"/>
        <v>109</v>
      </c>
      <c r="BR52" s="7"/>
    </row>
    <row r="53">
      <c r="A53" s="8"/>
      <c r="B53" s="8"/>
      <c r="C53" s="17"/>
      <c r="D53" s="8"/>
      <c r="E53" s="17" t="s">
        <v>14</v>
      </c>
      <c r="F53" s="7"/>
      <c r="G53" s="8"/>
      <c r="H53" s="52" t="s">
        <v>17</v>
      </c>
      <c r="I53" s="9"/>
      <c r="J53" s="66">
        <f t="shared" ref="J53:BQ53" si="23">J54-J52</f>
        <v>0</v>
      </c>
      <c r="K53" s="66">
        <f t="shared" si="23"/>
        <v>0</v>
      </c>
      <c r="L53" s="66">
        <f t="shared" si="23"/>
        <v>2</v>
      </c>
      <c r="M53" s="66">
        <f t="shared" si="23"/>
        <v>8</v>
      </c>
      <c r="N53" s="66">
        <f t="shared" si="23"/>
        <v>9</v>
      </c>
      <c r="O53" s="66">
        <f t="shared" si="23"/>
        <v>10</v>
      </c>
      <c r="P53" s="66">
        <f t="shared" si="23"/>
        <v>11</v>
      </c>
      <c r="Q53" s="66">
        <f t="shared" si="23"/>
        <v>13</v>
      </c>
      <c r="R53" s="66">
        <f t="shared" si="23"/>
        <v>14</v>
      </c>
      <c r="S53" s="66">
        <f t="shared" si="23"/>
        <v>15</v>
      </c>
      <c r="T53" s="66">
        <f t="shared" si="23"/>
        <v>17</v>
      </c>
      <c r="U53" s="66">
        <f t="shared" si="23"/>
        <v>18</v>
      </c>
      <c r="V53" s="66">
        <f t="shared" si="23"/>
        <v>19</v>
      </c>
      <c r="W53" s="66">
        <f t="shared" si="23"/>
        <v>21</v>
      </c>
      <c r="X53" s="66">
        <f t="shared" si="23"/>
        <v>22</v>
      </c>
      <c r="Y53" s="66">
        <f t="shared" si="23"/>
        <v>24</v>
      </c>
      <c r="Z53" s="66">
        <f t="shared" si="23"/>
        <v>26</v>
      </c>
      <c r="AA53" s="66">
        <f t="shared" si="23"/>
        <v>27</v>
      </c>
      <c r="AB53" s="66">
        <f t="shared" si="23"/>
        <v>29</v>
      </c>
      <c r="AC53" s="66">
        <f t="shared" si="23"/>
        <v>31</v>
      </c>
      <c r="AD53" s="66">
        <f t="shared" si="23"/>
        <v>32</v>
      </c>
      <c r="AE53" s="66">
        <f t="shared" si="23"/>
        <v>34</v>
      </c>
      <c r="AF53" s="66">
        <f t="shared" si="23"/>
        <v>36</v>
      </c>
      <c r="AG53" s="66">
        <f t="shared" si="23"/>
        <v>38</v>
      </c>
      <c r="AH53" s="66">
        <f t="shared" si="23"/>
        <v>40</v>
      </c>
      <c r="AI53" s="66">
        <f t="shared" si="23"/>
        <v>42</v>
      </c>
      <c r="AJ53" s="66">
        <f t="shared" si="23"/>
        <v>44</v>
      </c>
      <c r="AK53" s="66">
        <f t="shared" si="23"/>
        <v>46</v>
      </c>
      <c r="AL53" s="66">
        <f t="shared" si="23"/>
        <v>48</v>
      </c>
      <c r="AM53" s="66">
        <f t="shared" si="23"/>
        <v>50</v>
      </c>
      <c r="AN53" s="66">
        <f t="shared" si="23"/>
        <v>52</v>
      </c>
      <c r="AO53" s="66">
        <f t="shared" si="23"/>
        <v>53</v>
      </c>
      <c r="AP53" s="66">
        <f t="shared" si="23"/>
        <v>55</v>
      </c>
      <c r="AQ53" s="66">
        <f t="shared" si="23"/>
        <v>57</v>
      </c>
      <c r="AR53" s="66">
        <f t="shared" si="23"/>
        <v>58</v>
      </c>
      <c r="AS53" s="66">
        <f t="shared" si="23"/>
        <v>60</v>
      </c>
      <c r="AT53" s="66">
        <f t="shared" si="23"/>
        <v>62</v>
      </c>
      <c r="AU53" s="66">
        <f t="shared" si="23"/>
        <v>63</v>
      </c>
      <c r="AV53" s="66">
        <f t="shared" si="23"/>
        <v>65</v>
      </c>
      <c r="AW53" s="66">
        <f t="shared" si="23"/>
        <v>66</v>
      </c>
      <c r="AX53" s="66">
        <f t="shared" si="23"/>
        <v>68</v>
      </c>
      <c r="AY53" s="66">
        <f t="shared" si="23"/>
        <v>70</v>
      </c>
      <c r="AZ53" s="66">
        <f t="shared" si="23"/>
        <v>71</v>
      </c>
      <c r="BA53" s="66">
        <f t="shared" si="23"/>
        <v>73</v>
      </c>
      <c r="BB53" s="66">
        <f t="shared" si="23"/>
        <v>75</v>
      </c>
      <c r="BC53" s="66">
        <f t="shared" si="23"/>
        <v>77</v>
      </c>
      <c r="BD53" s="66">
        <f t="shared" si="23"/>
        <v>79</v>
      </c>
      <c r="BE53" s="66">
        <f t="shared" si="23"/>
        <v>81</v>
      </c>
      <c r="BF53" s="66">
        <f t="shared" si="23"/>
        <v>83</v>
      </c>
      <c r="BG53" s="66">
        <f t="shared" si="23"/>
        <v>85</v>
      </c>
      <c r="BH53" s="66">
        <f t="shared" si="23"/>
        <v>87</v>
      </c>
      <c r="BI53" s="66">
        <f t="shared" si="23"/>
        <v>89</v>
      </c>
      <c r="BJ53" s="66">
        <f t="shared" si="23"/>
        <v>92</v>
      </c>
      <c r="BK53" s="66">
        <f t="shared" si="23"/>
        <v>94</v>
      </c>
      <c r="BL53" s="66">
        <f t="shared" si="23"/>
        <v>96</v>
      </c>
      <c r="BM53" s="66">
        <f t="shared" si="23"/>
        <v>99</v>
      </c>
      <c r="BN53" s="66">
        <f t="shared" si="23"/>
        <v>101</v>
      </c>
      <c r="BO53" s="66">
        <f t="shared" si="23"/>
        <v>104</v>
      </c>
      <c r="BP53" s="66">
        <f t="shared" si="23"/>
        <v>106</v>
      </c>
      <c r="BQ53" s="66">
        <f t="shared" si="23"/>
        <v>109</v>
      </c>
      <c r="BR53" s="7"/>
    </row>
    <row r="54" collapsed="1">
      <c r="A54" s="8"/>
      <c r="B54" s="8"/>
      <c r="C54" s="67"/>
      <c r="D54" s="67" t="s">
        <v>20</v>
      </c>
      <c r="E54" s="68"/>
      <c r="F54" s="69"/>
      <c r="G54" s="8"/>
      <c r="H54" s="76" t="s">
        <v>17</v>
      </c>
      <c r="I54" s="71"/>
      <c r="J54" s="72">
        <f>if(J3&gt;=Revenue!$H$8,round(J$32*J34,0),0)</f>
        <v>0</v>
      </c>
      <c r="K54" s="72">
        <f>if(K3&gt;=Revenue!$H$8,round(K$32*K34,0),0)</f>
        <v>0</v>
      </c>
      <c r="L54" s="72">
        <f>if(L3&gt;=Revenue!$H$8,round(L$32*L34,0),0)</f>
        <v>4</v>
      </c>
      <c r="M54" s="72">
        <f>if(M3&gt;=Revenue!$H$8,round(M$32*M34,0),0)</f>
        <v>17</v>
      </c>
      <c r="N54" s="72">
        <f>if(N3&gt;=Revenue!$H$8,round(N$32*N34,0),0)</f>
        <v>19</v>
      </c>
      <c r="O54" s="72">
        <f>if(O3&gt;=Revenue!$H$8,round(O$32*O34,0),0)</f>
        <v>21</v>
      </c>
      <c r="P54" s="72">
        <f>if(P3&gt;=Revenue!$H$8,round(P$32*P34,0),0)</f>
        <v>23</v>
      </c>
      <c r="Q54" s="72">
        <f>if(Q3&gt;=Revenue!$H$8,round(Q$32*Q34,0),0)</f>
        <v>26</v>
      </c>
      <c r="R54" s="72">
        <f>if(R3&gt;=Revenue!$H$8,round(R$32*R34,0),0)</f>
        <v>29</v>
      </c>
      <c r="S54" s="72">
        <f>if(S3&gt;=Revenue!$H$8,round(S$32*S34,0),0)</f>
        <v>31</v>
      </c>
      <c r="T54" s="72">
        <f>if(T3&gt;=Revenue!$H$8,round(T$32*T34,0),0)</f>
        <v>34</v>
      </c>
      <c r="U54" s="72">
        <f>if(U3&gt;=Revenue!$H$8,round(U$32*U34,0),0)</f>
        <v>37</v>
      </c>
      <c r="V54" s="72">
        <f>if(V3&gt;=Revenue!$H$8,round(V$32*V34,0),0)</f>
        <v>39</v>
      </c>
      <c r="W54" s="72">
        <f>if(W3&gt;=Revenue!$H$8,round(W$32*W34,0),0)</f>
        <v>42</v>
      </c>
      <c r="X54" s="72">
        <f>if(X3&gt;=Revenue!$H$8,round(X$32*X34,0),0)</f>
        <v>45</v>
      </c>
      <c r="Y54" s="72">
        <f>if(Y3&gt;=Revenue!$H$8,round(Y$32*Y34,0),0)</f>
        <v>48</v>
      </c>
      <c r="Z54" s="72">
        <f>if(Z3&gt;=Revenue!$H$8,round(Z$32*Z34,0),0)</f>
        <v>52</v>
      </c>
      <c r="AA54" s="72">
        <f>if(AA3&gt;=Revenue!$H$8,round(AA$32*AA34,0),0)</f>
        <v>55</v>
      </c>
      <c r="AB54" s="72">
        <f>if(AB3&gt;=Revenue!$H$8,round(AB$32*AB34,0),0)</f>
        <v>58</v>
      </c>
      <c r="AC54" s="72">
        <f>if(AC3&gt;=Revenue!$H$8,round(AC$32*AC34,0),0)</f>
        <v>62</v>
      </c>
      <c r="AD54" s="72">
        <f>if(AD3&gt;=Revenue!$H$8,round(AD$32*AD34,0),0)</f>
        <v>65</v>
      </c>
      <c r="AE54" s="72">
        <f>if(AE3&gt;=Revenue!$H$8,round(AE$32*AE34,0),0)</f>
        <v>69</v>
      </c>
      <c r="AF54" s="72">
        <f>if(AF3&gt;=Revenue!$H$8,round(AF$32*AF34,0),0)</f>
        <v>73</v>
      </c>
      <c r="AG54" s="72">
        <f>if(AG3&gt;=Revenue!$H$8,round(AG$32*AG34,0),0)</f>
        <v>77</v>
      </c>
      <c r="AH54" s="72">
        <f>if(AH3&gt;=Revenue!$H$8,round(AH$32*AH34,0),0)</f>
        <v>80</v>
      </c>
      <c r="AI54" s="72">
        <f>if(AI3&gt;=Revenue!$H$8,round(AI$32*AI34,0),0)</f>
        <v>84</v>
      </c>
      <c r="AJ54" s="72">
        <f>if(AJ3&gt;=Revenue!$H$8,round(AJ$32*AJ34,0),0)</f>
        <v>88</v>
      </c>
      <c r="AK54" s="72">
        <f>if(AK3&gt;=Revenue!$H$8,round(AK$32*AK34,0),0)</f>
        <v>92</v>
      </c>
      <c r="AL54" s="72">
        <f>if(AL3&gt;=Revenue!$H$8,round(AL$32*AL34,0),0)</f>
        <v>96</v>
      </c>
      <c r="AM54" s="72">
        <f>if(AM3&gt;=Revenue!$H$8,round(AM$32*AM34,0),0)</f>
        <v>100</v>
      </c>
      <c r="AN54" s="72">
        <f>if(AN3&gt;=Revenue!$H$8,round(AN$32*AN34,0),0)</f>
        <v>104</v>
      </c>
      <c r="AO54" s="72">
        <f>if(AO3&gt;=Revenue!$H$8,round(AO$32*AO34,0),0)</f>
        <v>107</v>
      </c>
      <c r="AP54" s="72">
        <f>if(AP3&gt;=Revenue!$H$8,round(AP$32*AP34,0),0)</f>
        <v>111</v>
      </c>
      <c r="AQ54" s="72">
        <f>if(AQ3&gt;=Revenue!$H$8,round(AQ$32*AQ34,0),0)</f>
        <v>114</v>
      </c>
      <c r="AR54" s="72">
        <f>if(AR3&gt;=Revenue!$H$8,round(AR$32*AR34,0),0)</f>
        <v>117</v>
      </c>
      <c r="AS54" s="72">
        <f>if(AS3&gt;=Revenue!$H$8,round(AS$32*AS34,0),0)</f>
        <v>121</v>
      </c>
      <c r="AT54" s="72">
        <f>if(AT3&gt;=Revenue!$H$8,round(AT$32*AT34,0),0)</f>
        <v>124</v>
      </c>
      <c r="AU54" s="72">
        <f>if(AU3&gt;=Revenue!$H$8,round(AU$32*AU34,0),0)</f>
        <v>127</v>
      </c>
      <c r="AV54" s="72">
        <f>if(AV3&gt;=Revenue!$H$8,round(AV$32*AV34,0),0)</f>
        <v>130</v>
      </c>
      <c r="AW54" s="72">
        <f>if(AW3&gt;=Revenue!$H$8,round(AW$32*AW34,0),0)</f>
        <v>133</v>
      </c>
      <c r="AX54" s="72">
        <f>if(AX3&gt;=Revenue!$H$8,round(AX$32*AX34,0),0)</f>
        <v>137</v>
      </c>
      <c r="AY54" s="72">
        <f>if(AY3&gt;=Revenue!$H$8,round(AY$32*AY34,0),0)</f>
        <v>140</v>
      </c>
      <c r="AZ54" s="72">
        <f>if(AZ3&gt;=Revenue!$H$8,round(AZ$32*AZ34,0),0)</f>
        <v>143</v>
      </c>
      <c r="BA54" s="72">
        <f>if(BA3&gt;=Revenue!$H$8,round(BA$32*BA34,0),0)</f>
        <v>147</v>
      </c>
      <c r="BB54" s="72">
        <f>if(BB3&gt;=Revenue!$H$8,round(BB$32*BB34,0),0)</f>
        <v>151</v>
      </c>
      <c r="BC54" s="72">
        <f>if(BC3&gt;=Revenue!$H$8,round(BC$32*BC34,0),0)</f>
        <v>155</v>
      </c>
      <c r="BD54" s="72">
        <f>if(BD3&gt;=Revenue!$H$8,round(BD$32*BD34,0),0)</f>
        <v>158</v>
      </c>
      <c r="BE54" s="72">
        <f>if(BE3&gt;=Revenue!$H$8,round(BE$32*BE34,0),0)</f>
        <v>162</v>
      </c>
      <c r="BF54" s="72">
        <f>if(BF3&gt;=Revenue!$H$8,round(BF$32*BF34,0),0)</f>
        <v>166</v>
      </c>
      <c r="BG54" s="72">
        <f>if(BG3&gt;=Revenue!$H$8,round(BG$32*BG34,0),0)</f>
        <v>170</v>
      </c>
      <c r="BH54" s="72">
        <f>if(BH3&gt;=Revenue!$H$8,round(BH$32*BH34,0),0)</f>
        <v>175</v>
      </c>
      <c r="BI54" s="72">
        <f>if(BI3&gt;=Revenue!$H$8,round(BI$32*BI34,0),0)</f>
        <v>179</v>
      </c>
      <c r="BJ54" s="72">
        <f>if(BJ3&gt;=Revenue!$H$8,round(BJ$32*BJ34,0),0)</f>
        <v>184</v>
      </c>
      <c r="BK54" s="72">
        <f>if(BK3&gt;=Revenue!$H$8,round(BK$32*BK34,0),0)</f>
        <v>188</v>
      </c>
      <c r="BL54" s="72">
        <f>if(BL3&gt;=Revenue!$H$8,round(BL$32*BL34,0),0)</f>
        <v>193</v>
      </c>
      <c r="BM54" s="72">
        <f>if(BM3&gt;=Revenue!$H$8,round(BM$32*BM34,0),0)</f>
        <v>198</v>
      </c>
      <c r="BN54" s="72">
        <f>if(BN3&gt;=Revenue!$H$8,round(BN$32*BN34,0),0)</f>
        <v>203</v>
      </c>
      <c r="BO54" s="72">
        <f>if(BO3&gt;=Revenue!$H$8,round(BO$32*BO34,0),0)</f>
        <v>208</v>
      </c>
      <c r="BP54" s="72">
        <f>if(BP3&gt;=Revenue!$H$8,round(BP$32*BP34,0),0)</f>
        <v>213</v>
      </c>
      <c r="BQ54" s="72">
        <f>if(BQ3&gt;=Revenue!$H$8,round(BQ$32*BQ34,0),0)</f>
        <v>218</v>
      </c>
      <c r="BR54" s="7"/>
    </row>
    <row r="55" hidden="1" outlineLevel="1">
      <c r="A55" s="8"/>
      <c r="B55" s="8"/>
      <c r="C55" s="67"/>
      <c r="D55" s="68"/>
      <c r="E55" s="68"/>
      <c r="F55" s="69"/>
      <c r="G55" s="8"/>
      <c r="H55" s="77"/>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
    </row>
    <row r="56" hidden="1" outlineLevel="1">
      <c r="A56" s="8"/>
      <c r="B56" s="8"/>
      <c r="C56" s="8"/>
      <c r="D56" s="17"/>
      <c r="E56" s="17" t="s">
        <v>12</v>
      </c>
      <c r="F56" s="7"/>
      <c r="G56" s="8"/>
      <c r="H56" s="42" t="s">
        <v>13</v>
      </c>
      <c r="I56" s="9"/>
      <c r="J56" s="66">
        <f t="shared" ref="J56:BQ56" si="24">J52*$J19</f>
        <v>0</v>
      </c>
      <c r="K56" s="66">
        <f t="shared" si="24"/>
        <v>0</v>
      </c>
      <c r="L56" s="66">
        <f t="shared" si="24"/>
        <v>398</v>
      </c>
      <c r="M56" s="66">
        <f t="shared" si="24"/>
        <v>1791</v>
      </c>
      <c r="N56" s="66">
        <f t="shared" si="24"/>
        <v>1990</v>
      </c>
      <c r="O56" s="66">
        <f t="shared" si="24"/>
        <v>2189</v>
      </c>
      <c r="P56" s="66">
        <f t="shared" si="24"/>
        <v>2388</v>
      </c>
      <c r="Q56" s="66">
        <f t="shared" si="24"/>
        <v>2587</v>
      </c>
      <c r="R56" s="66">
        <f t="shared" si="24"/>
        <v>2985</v>
      </c>
      <c r="S56" s="66">
        <f t="shared" si="24"/>
        <v>3184</v>
      </c>
      <c r="T56" s="66">
        <f t="shared" si="24"/>
        <v>3383</v>
      </c>
      <c r="U56" s="66">
        <f t="shared" si="24"/>
        <v>3781</v>
      </c>
      <c r="V56" s="66">
        <f t="shared" si="24"/>
        <v>3980</v>
      </c>
      <c r="W56" s="66">
        <f t="shared" si="24"/>
        <v>4179</v>
      </c>
      <c r="X56" s="66">
        <f t="shared" si="24"/>
        <v>4577</v>
      </c>
      <c r="Y56" s="66">
        <f t="shared" si="24"/>
        <v>4776</v>
      </c>
      <c r="Z56" s="66">
        <f t="shared" si="24"/>
        <v>5174</v>
      </c>
      <c r="AA56" s="66">
        <f t="shared" si="24"/>
        <v>5572</v>
      </c>
      <c r="AB56" s="66">
        <f t="shared" si="24"/>
        <v>5771</v>
      </c>
      <c r="AC56" s="66">
        <f t="shared" si="24"/>
        <v>6169</v>
      </c>
      <c r="AD56" s="66">
        <f t="shared" si="24"/>
        <v>6567</v>
      </c>
      <c r="AE56" s="66">
        <f t="shared" si="24"/>
        <v>6965</v>
      </c>
      <c r="AF56" s="66">
        <f t="shared" si="24"/>
        <v>7363</v>
      </c>
      <c r="AG56" s="66">
        <f t="shared" si="24"/>
        <v>7761</v>
      </c>
      <c r="AH56" s="66">
        <f t="shared" si="24"/>
        <v>7960</v>
      </c>
      <c r="AI56" s="66">
        <f t="shared" si="24"/>
        <v>8358</v>
      </c>
      <c r="AJ56" s="66">
        <f t="shared" si="24"/>
        <v>8756</v>
      </c>
      <c r="AK56" s="66">
        <f t="shared" si="24"/>
        <v>9154</v>
      </c>
      <c r="AL56" s="66">
        <f t="shared" si="24"/>
        <v>9552</v>
      </c>
      <c r="AM56" s="66">
        <f t="shared" si="24"/>
        <v>9950</v>
      </c>
      <c r="AN56" s="66">
        <f t="shared" si="24"/>
        <v>10348</v>
      </c>
      <c r="AO56" s="66">
        <f t="shared" si="24"/>
        <v>10746</v>
      </c>
      <c r="AP56" s="66">
        <f t="shared" si="24"/>
        <v>11144</v>
      </c>
      <c r="AQ56" s="66">
        <f t="shared" si="24"/>
        <v>11343</v>
      </c>
      <c r="AR56" s="66">
        <f t="shared" si="24"/>
        <v>11741</v>
      </c>
      <c r="AS56" s="66">
        <f t="shared" si="24"/>
        <v>12139</v>
      </c>
      <c r="AT56" s="66">
        <f t="shared" si="24"/>
        <v>12338</v>
      </c>
      <c r="AU56" s="66">
        <f t="shared" si="24"/>
        <v>12736</v>
      </c>
      <c r="AV56" s="66">
        <f t="shared" si="24"/>
        <v>12935</v>
      </c>
      <c r="AW56" s="66">
        <f t="shared" si="24"/>
        <v>13333</v>
      </c>
      <c r="AX56" s="66">
        <f t="shared" si="24"/>
        <v>13731</v>
      </c>
      <c r="AY56" s="66">
        <f t="shared" si="24"/>
        <v>13930</v>
      </c>
      <c r="AZ56" s="66">
        <f t="shared" si="24"/>
        <v>14328</v>
      </c>
      <c r="BA56" s="66">
        <f t="shared" si="24"/>
        <v>14726</v>
      </c>
      <c r="BB56" s="66">
        <f t="shared" si="24"/>
        <v>15124</v>
      </c>
      <c r="BC56" s="66">
        <f t="shared" si="24"/>
        <v>15522</v>
      </c>
      <c r="BD56" s="66">
        <f t="shared" si="24"/>
        <v>15721</v>
      </c>
      <c r="BE56" s="66">
        <f t="shared" si="24"/>
        <v>16119</v>
      </c>
      <c r="BF56" s="66">
        <f t="shared" si="24"/>
        <v>16517</v>
      </c>
      <c r="BG56" s="66">
        <f t="shared" si="24"/>
        <v>16915</v>
      </c>
      <c r="BH56" s="66">
        <f t="shared" si="24"/>
        <v>17512</v>
      </c>
      <c r="BI56" s="66">
        <f t="shared" si="24"/>
        <v>17910</v>
      </c>
      <c r="BJ56" s="66">
        <f t="shared" si="24"/>
        <v>18308</v>
      </c>
      <c r="BK56" s="66">
        <f t="shared" si="24"/>
        <v>18706</v>
      </c>
      <c r="BL56" s="66">
        <f t="shared" si="24"/>
        <v>19303</v>
      </c>
      <c r="BM56" s="66">
        <f t="shared" si="24"/>
        <v>19701</v>
      </c>
      <c r="BN56" s="66">
        <f t="shared" si="24"/>
        <v>20298</v>
      </c>
      <c r="BO56" s="66">
        <f t="shared" si="24"/>
        <v>20696</v>
      </c>
      <c r="BP56" s="66">
        <f t="shared" si="24"/>
        <v>21293</v>
      </c>
      <c r="BQ56" s="66">
        <f t="shared" si="24"/>
        <v>21691</v>
      </c>
      <c r="BR56" s="7"/>
    </row>
    <row r="57" hidden="1" outlineLevel="1">
      <c r="A57" s="8"/>
      <c r="B57" s="8"/>
      <c r="C57" s="8"/>
      <c r="D57" s="17"/>
      <c r="E57" s="17" t="s">
        <v>14</v>
      </c>
      <c r="F57" s="7"/>
      <c r="G57" s="8"/>
      <c r="H57" s="42" t="s">
        <v>13</v>
      </c>
      <c r="I57" s="9"/>
      <c r="J57" s="66">
        <f t="shared" ref="J57:BQ57" si="25">J53*$J20</f>
        <v>0</v>
      </c>
      <c r="K57" s="66">
        <f t="shared" si="25"/>
        <v>0</v>
      </c>
      <c r="L57" s="66">
        <f t="shared" si="25"/>
        <v>3800</v>
      </c>
      <c r="M57" s="66">
        <f t="shared" si="25"/>
        <v>15200</v>
      </c>
      <c r="N57" s="66">
        <f t="shared" si="25"/>
        <v>17100</v>
      </c>
      <c r="O57" s="66">
        <f t="shared" si="25"/>
        <v>19000</v>
      </c>
      <c r="P57" s="66">
        <f t="shared" si="25"/>
        <v>20900</v>
      </c>
      <c r="Q57" s="66">
        <f t="shared" si="25"/>
        <v>24700</v>
      </c>
      <c r="R57" s="66">
        <f t="shared" si="25"/>
        <v>26600</v>
      </c>
      <c r="S57" s="66">
        <f t="shared" si="25"/>
        <v>28500</v>
      </c>
      <c r="T57" s="66">
        <f t="shared" si="25"/>
        <v>32300</v>
      </c>
      <c r="U57" s="66">
        <f t="shared" si="25"/>
        <v>34200</v>
      </c>
      <c r="V57" s="66">
        <f t="shared" si="25"/>
        <v>36100</v>
      </c>
      <c r="W57" s="66">
        <f t="shared" si="25"/>
        <v>39900</v>
      </c>
      <c r="X57" s="66">
        <f t="shared" si="25"/>
        <v>41800</v>
      </c>
      <c r="Y57" s="66">
        <f t="shared" si="25"/>
        <v>45600</v>
      </c>
      <c r="Z57" s="66">
        <f t="shared" si="25"/>
        <v>49400</v>
      </c>
      <c r="AA57" s="66">
        <f t="shared" si="25"/>
        <v>51300</v>
      </c>
      <c r="AB57" s="66">
        <f t="shared" si="25"/>
        <v>55100</v>
      </c>
      <c r="AC57" s="66">
        <f t="shared" si="25"/>
        <v>58900</v>
      </c>
      <c r="AD57" s="66">
        <f t="shared" si="25"/>
        <v>60800</v>
      </c>
      <c r="AE57" s="66">
        <f t="shared" si="25"/>
        <v>64600</v>
      </c>
      <c r="AF57" s="66">
        <f t="shared" si="25"/>
        <v>68400</v>
      </c>
      <c r="AG57" s="66">
        <f t="shared" si="25"/>
        <v>72200</v>
      </c>
      <c r="AH57" s="66">
        <f t="shared" si="25"/>
        <v>76000</v>
      </c>
      <c r="AI57" s="66">
        <f t="shared" si="25"/>
        <v>79800</v>
      </c>
      <c r="AJ57" s="66">
        <f t="shared" si="25"/>
        <v>83600</v>
      </c>
      <c r="AK57" s="66">
        <f t="shared" si="25"/>
        <v>87400</v>
      </c>
      <c r="AL57" s="66">
        <f t="shared" si="25"/>
        <v>91200</v>
      </c>
      <c r="AM57" s="66">
        <f t="shared" si="25"/>
        <v>95000</v>
      </c>
      <c r="AN57" s="66">
        <f t="shared" si="25"/>
        <v>98800</v>
      </c>
      <c r="AO57" s="66">
        <f t="shared" si="25"/>
        <v>100700</v>
      </c>
      <c r="AP57" s="66">
        <f t="shared" si="25"/>
        <v>104500</v>
      </c>
      <c r="AQ57" s="66">
        <f t="shared" si="25"/>
        <v>108300</v>
      </c>
      <c r="AR57" s="66">
        <f t="shared" si="25"/>
        <v>110200</v>
      </c>
      <c r="AS57" s="66">
        <f t="shared" si="25"/>
        <v>114000</v>
      </c>
      <c r="AT57" s="66">
        <f t="shared" si="25"/>
        <v>117800</v>
      </c>
      <c r="AU57" s="66">
        <f t="shared" si="25"/>
        <v>119700</v>
      </c>
      <c r="AV57" s="66">
        <f t="shared" si="25"/>
        <v>123500</v>
      </c>
      <c r="AW57" s="66">
        <f t="shared" si="25"/>
        <v>125400</v>
      </c>
      <c r="AX57" s="66">
        <f t="shared" si="25"/>
        <v>129200</v>
      </c>
      <c r="AY57" s="66">
        <f t="shared" si="25"/>
        <v>133000</v>
      </c>
      <c r="AZ57" s="66">
        <f t="shared" si="25"/>
        <v>134900</v>
      </c>
      <c r="BA57" s="66">
        <f t="shared" si="25"/>
        <v>138700</v>
      </c>
      <c r="BB57" s="66">
        <f t="shared" si="25"/>
        <v>142500</v>
      </c>
      <c r="BC57" s="66">
        <f t="shared" si="25"/>
        <v>146300</v>
      </c>
      <c r="BD57" s="66">
        <f t="shared" si="25"/>
        <v>150100</v>
      </c>
      <c r="BE57" s="66">
        <f t="shared" si="25"/>
        <v>153900</v>
      </c>
      <c r="BF57" s="66">
        <f t="shared" si="25"/>
        <v>157700</v>
      </c>
      <c r="BG57" s="66">
        <f t="shared" si="25"/>
        <v>161500</v>
      </c>
      <c r="BH57" s="66">
        <f t="shared" si="25"/>
        <v>165300</v>
      </c>
      <c r="BI57" s="66">
        <f t="shared" si="25"/>
        <v>169100</v>
      </c>
      <c r="BJ57" s="66">
        <f t="shared" si="25"/>
        <v>174800</v>
      </c>
      <c r="BK57" s="66">
        <f t="shared" si="25"/>
        <v>178600</v>
      </c>
      <c r="BL57" s="66">
        <f t="shared" si="25"/>
        <v>182400</v>
      </c>
      <c r="BM57" s="66">
        <f t="shared" si="25"/>
        <v>188100</v>
      </c>
      <c r="BN57" s="66">
        <f t="shared" si="25"/>
        <v>191900</v>
      </c>
      <c r="BO57" s="66">
        <f t="shared" si="25"/>
        <v>197600</v>
      </c>
      <c r="BP57" s="66">
        <f t="shared" si="25"/>
        <v>201400</v>
      </c>
      <c r="BQ57" s="66">
        <f t="shared" si="25"/>
        <v>207100</v>
      </c>
      <c r="BR57" s="7"/>
    </row>
    <row r="58" hidden="1" outlineLevel="1">
      <c r="A58" s="8"/>
      <c r="B58" s="8"/>
      <c r="C58" s="8"/>
      <c r="D58" s="67" t="s">
        <v>21</v>
      </c>
      <c r="E58" s="68"/>
      <c r="F58" s="69"/>
      <c r="G58" s="8"/>
      <c r="H58" s="73" t="s">
        <v>13</v>
      </c>
      <c r="I58" s="71"/>
      <c r="J58" s="74">
        <f t="shared" ref="J58:BQ58" si="26">J56+J57</f>
        <v>0</v>
      </c>
      <c r="K58" s="74">
        <f t="shared" si="26"/>
        <v>0</v>
      </c>
      <c r="L58" s="74">
        <f t="shared" si="26"/>
        <v>4198</v>
      </c>
      <c r="M58" s="74">
        <f t="shared" si="26"/>
        <v>16991</v>
      </c>
      <c r="N58" s="74">
        <f t="shared" si="26"/>
        <v>19090</v>
      </c>
      <c r="O58" s="74">
        <f t="shared" si="26"/>
        <v>21189</v>
      </c>
      <c r="P58" s="74">
        <f t="shared" si="26"/>
        <v>23288</v>
      </c>
      <c r="Q58" s="74">
        <f t="shared" si="26"/>
        <v>27287</v>
      </c>
      <c r="R58" s="74">
        <f t="shared" si="26"/>
        <v>29585</v>
      </c>
      <c r="S58" s="74">
        <f t="shared" si="26"/>
        <v>31684</v>
      </c>
      <c r="T58" s="74">
        <f t="shared" si="26"/>
        <v>35683</v>
      </c>
      <c r="U58" s="74">
        <f t="shared" si="26"/>
        <v>37981</v>
      </c>
      <c r="V58" s="74">
        <f t="shared" si="26"/>
        <v>40080</v>
      </c>
      <c r="W58" s="74">
        <f t="shared" si="26"/>
        <v>44079</v>
      </c>
      <c r="X58" s="74">
        <f t="shared" si="26"/>
        <v>46377</v>
      </c>
      <c r="Y58" s="74">
        <f t="shared" si="26"/>
        <v>50376</v>
      </c>
      <c r="Z58" s="74">
        <f t="shared" si="26"/>
        <v>54574</v>
      </c>
      <c r="AA58" s="74">
        <f t="shared" si="26"/>
        <v>56872</v>
      </c>
      <c r="AB58" s="74">
        <f t="shared" si="26"/>
        <v>60871</v>
      </c>
      <c r="AC58" s="74">
        <f t="shared" si="26"/>
        <v>65069</v>
      </c>
      <c r="AD58" s="74">
        <f t="shared" si="26"/>
        <v>67367</v>
      </c>
      <c r="AE58" s="74">
        <f t="shared" si="26"/>
        <v>71565</v>
      </c>
      <c r="AF58" s="74">
        <f t="shared" si="26"/>
        <v>75763</v>
      </c>
      <c r="AG58" s="74">
        <f t="shared" si="26"/>
        <v>79961</v>
      </c>
      <c r="AH58" s="74">
        <f t="shared" si="26"/>
        <v>83960</v>
      </c>
      <c r="AI58" s="74">
        <f t="shared" si="26"/>
        <v>88158</v>
      </c>
      <c r="AJ58" s="74">
        <f t="shared" si="26"/>
        <v>92356</v>
      </c>
      <c r="AK58" s="74">
        <f t="shared" si="26"/>
        <v>96554</v>
      </c>
      <c r="AL58" s="74">
        <f t="shared" si="26"/>
        <v>100752</v>
      </c>
      <c r="AM58" s="74">
        <f t="shared" si="26"/>
        <v>104950</v>
      </c>
      <c r="AN58" s="74">
        <f t="shared" si="26"/>
        <v>109148</v>
      </c>
      <c r="AO58" s="74">
        <f t="shared" si="26"/>
        <v>111446</v>
      </c>
      <c r="AP58" s="74">
        <f t="shared" si="26"/>
        <v>115644</v>
      </c>
      <c r="AQ58" s="74">
        <f t="shared" si="26"/>
        <v>119643</v>
      </c>
      <c r="AR58" s="74">
        <f t="shared" si="26"/>
        <v>121941</v>
      </c>
      <c r="AS58" s="74">
        <f t="shared" si="26"/>
        <v>126139</v>
      </c>
      <c r="AT58" s="74">
        <f t="shared" si="26"/>
        <v>130138</v>
      </c>
      <c r="AU58" s="74">
        <f t="shared" si="26"/>
        <v>132436</v>
      </c>
      <c r="AV58" s="74">
        <f t="shared" si="26"/>
        <v>136435</v>
      </c>
      <c r="AW58" s="74">
        <f t="shared" si="26"/>
        <v>138733</v>
      </c>
      <c r="AX58" s="74">
        <f t="shared" si="26"/>
        <v>142931</v>
      </c>
      <c r="AY58" s="74">
        <f t="shared" si="26"/>
        <v>146930</v>
      </c>
      <c r="AZ58" s="74">
        <f t="shared" si="26"/>
        <v>149228</v>
      </c>
      <c r="BA58" s="74">
        <f t="shared" si="26"/>
        <v>153426</v>
      </c>
      <c r="BB58" s="74">
        <f t="shared" si="26"/>
        <v>157624</v>
      </c>
      <c r="BC58" s="74">
        <f t="shared" si="26"/>
        <v>161822</v>
      </c>
      <c r="BD58" s="74">
        <f t="shared" si="26"/>
        <v>165821</v>
      </c>
      <c r="BE58" s="74">
        <f t="shared" si="26"/>
        <v>170019</v>
      </c>
      <c r="BF58" s="74">
        <f t="shared" si="26"/>
        <v>174217</v>
      </c>
      <c r="BG58" s="74">
        <f t="shared" si="26"/>
        <v>178415</v>
      </c>
      <c r="BH58" s="74">
        <f t="shared" si="26"/>
        <v>182812</v>
      </c>
      <c r="BI58" s="74">
        <f t="shared" si="26"/>
        <v>187010</v>
      </c>
      <c r="BJ58" s="74">
        <f t="shared" si="26"/>
        <v>193108</v>
      </c>
      <c r="BK58" s="74">
        <f t="shared" si="26"/>
        <v>197306</v>
      </c>
      <c r="BL58" s="74">
        <f t="shared" si="26"/>
        <v>201703</v>
      </c>
      <c r="BM58" s="74">
        <f t="shared" si="26"/>
        <v>207801</v>
      </c>
      <c r="BN58" s="74">
        <f t="shared" si="26"/>
        <v>212198</v>
      </c>
      <c r="BO58" s="74">
        <f t="shared" si="26"/>
        <v>218296</v>
      </c>
      <c r="BP58" s="74">
        <f t="shared" si="26"/>
        <v>222693</v>
      </c>
      <c r="BQ58" s="74">
        <f t="shared" si="26"/>
        <v>228791</v>
      </c>
      <c r="BR58" s="7"/>
    </row>
    <row r="59">
      <c r="A59" s="8"/>
      <c r="B59" s="8"/>
      <c r="C59" s="67"/>
      <c r="D59" s="68"/>
      <c r="E59" s="68"/>
      <c r="F59" s="69"/>
      <c r="G59" s="8"/>
      <c r="H59" s="69"/>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
    </row>
    <row r="60">
      <c r="A60" s="8"/>
      <c r="B60" s="8"/>
      <c r="C60" s="60" t="str">
        <f>E35</f>
        <v>Premium</v>
      </c>
      <c r="D60" s="61"/>
      <c r="E60" s="61"/>
      <c r="F60" s="62"/>
      <c r="G60" s="61"/>
      <c r="H60" s="62"/>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7"/>
    </row>
    <row r="61">
      <c r="A61" s="8"/>
      <c r="B61" s="8"/>
      <c r="C61" s="17"/>
      <c r="D61" s="75"/>
      <c r="E61" s="17" t="s">
        <v>19</v>
      </c>
      <c r="F61" s="7"/>
      <c r="G61" s="8"/>
      <c r="H61" s="52" t="s">
        <v>18</v>
      </c>
      <c r="I61" s="9"/>
      <c r="J61" s="65">
        <v>0.5</v>
      </c>
      <c r="K61" s="56">
        <f t="shared" ref="K61:BQ61" si="27">J61</f>
        <v>0.5</v>
      </c>
      <c r="L61" s="56">
        <f t="shared" si="27"/>
        <v>0.5</v>
      </c>
      <c r="M61" s="56">
        <f t="shared" si="27"/>
        <v>0.5</v>
      </c>
      <c r="N61" s="56">
        <f t="shared" si="27"/>
        <v>0.5</v>
      </c>
      <c r="O61" s="56">
        <f t="shared" si="27"/>
        <v>0.5</v>
      </c>
      <c r="P61" s="56">
        <f t="shared" si="27"/>
        <v>0.5</v>
      </c>
      <c r="Q61" s="56">
        <f t="shared" si="27"/>
        <v>0.5</v>
      </c>
      <c r="R61" s="56">
        <f t="shared" si="27"/>
        <v>0.5</v>
      </c>
      <c r="S61" s="56">
        <f t="shared" si="27"/>
        <v>0.5</v>
      </c>
      <c r="T61" s="56">
        <f t="shared" si="27"/>
        <v>0.5</v>
      </c>
      <c r="U61" s="56">
        <f t="shared" si="27"/>
        <v>0.5</v>
      </c>
      <c r="V61" s="56">
        <f t="shared" si="27"/>
        <v>0.5</v>
      </c>
      <c r="W61" s="56">
        <f t="shared" si="27"/>
        <v>0.5</v>
      </c>
      <c r="X61" s="56">
        <f t="shared" si="27"/>
        <v>0.5</v>
      </c>
      <c r="Y61" s="56">
        <f t="shared" si="27"/>
        <v>0.5</v>
      </c>
      <c r="Z61" s="56">
        <f t="shared" si="27"/>
        <v>0.5</v>
      </c>
      <c r="AA61" s="56">
        <f t="shared" si="27"/>
        <v>0.5</v>
      </c>
      <c r="AB61" s="56">
        <f t="shared" si="27"/>
        <v>0.5</v>
      </c>
      <c r="AC61" s="56">
        <f t="shared" si="27"/>
        <v>0.5</v>
      </c>
      <c r="AD61" s="56">
        <f t="shared" si="27"/>
        <v>0.5</v>
      </c>
      <c r="AE61" s="56">
        <f t="shared" si="27"/>
        <v>0.5</v>
      </c>
      <c r="AF61" s="56">
        <f t="shared" si="27"/>
        <v>0.5</v>
      </c>
      <c r="AG61" s="56">
        <f t="shared" si="27"/>
        <v>0.5</v>
      </c>
      <c r="AH61" s="56">
        <f t="shared" si="27"/>
        <v>0.5</v>
      </c>
      <c r="AI61" s="56">
        <f t="shared" si="27"/>
        <v>0.5</v>
      </c>
      <c r="AJ61" s="56">
        <f t="shared" si="27"/>
        <v>0.5</v>
      </c>
      <c r="AK61" s="56">
        <f t="shared" si="27"/>
        <v>0.5</v>
      </c>
      <c r="AL61" s="56">
        <f t="shared" si="27"/>
        <v>0.5</v>
      </c>
      <c r="AM61" s="56">
        <f t="shared" si="27"/>
        <v>0.5</v>
      </c>
      <c r="AN61" s="56">
        <f t="shared" si="27"/>
        <v>0.5</v>
      </c>
      <c r="AO61" s="56">
        <f t="shared" si="27"/>
        <v>0.5</v>
      </c>
      <c r="AP61" s="56">
        <f t="shared" si="27"/>
        <v>0.5</v>
      </c>
      <c r="AQ61" s="56">
        <f t="shared" si="27"/>
        <v>0.5</v>
      </c>
      <c r="AR61" s="56">
        <f t="shared" si="27"/>
        <v>0.5</v>
      </c>
      <c r="AS61" s="56">
        <f t="shared" si="27"/>
        <v>0.5</v>
      </c>
      <c r="AT61" s="56">
        <f t="shared" si="27"/>
        <v>0.5</v>
      </c>
      <c r="AU61" s="56">
        <f t="shared" si="27"/>
        <v>0.5</v>
      </c>
      <c r="AV61" s="56">
        <f t="shared" si="27"/>
        <v>0.5</v>
      </c>
      <c r="AW61" s="56">
        <f t="shared" si="27"/>
        <v>0.5</v>
      </c>
      <c r="AX61" s="56">
        <f t="shared" si="27"/>
        <v>0.5</v>
      </c>
      <c r="AY61" s="56">
        <f t="shared" si="27"/>
        <v>0.5</v>
      </c>
      <c r="AZ61" s="56">
        <f t="shared" si="27"/>
        <v>0.5</v>
      </c>
      <c r="BA61" s="56">
        <f t="shared" si="27"/>
        <v>0.5</v>
      </c>
      <c r="BB61" s="56">
        <f t="shared" si="27"/>
        <v>0.5</v>
      </c>
      <c r="BC61" s="56">
        <f t="shared" si="27"/>
        <v>0.5</v>
      </c>
      <c r="BD61" s="56">
        <f t="shared" si="27"/>
        <v>0.5</v>
      </c>
      <c r="BE61" s="56">
        <f t="shared" si="27"/>
        <v>0.5</v>
      </c>
      <c r="BF61" s="56">
        <f t="shared" si="27"/>
        <v>0.5</v>
      </c>
      <c r="BG61" s="56">
        <f t="shared" si="27"/>
        <v>0.5</v>
      </c>
      <c r="BH61" s="56">
        <f t="shared" si="27"/>
        <v>0.5</v>
      </c>
      <c r="BI61" s="56">
        <f t="shared" si="27"/>
        <v>0.5</v>
      </c>
      <c r="BJ61" s="56">
        <f t="shared" si="27"/>
        <v>0.5</v>
      </c>
      <c r="BK61" s="56">
        <f t="shared" si="27"/>
        <v>0.5</v>
      </c>
      <c r="BL61" s="56">
        <f t="shared" si="27"/>
        <v>0.5</v>
      </c>
      <c r="BM61" s="56">
        <f t="shared" si="27"/>
        <v>0.5</v>
      </c>
      <c r="BN61" s="56">
        <f t="shared" si="27"/>
        <v>0.5</v>
      </c>
      <c r="BO61" s="56">
        <f t="shared" si="27"/>
        <v>0.5</v>
      </c>
      <c r="BP61" s="56">
        <f t="shared" si="27"/>
        <v>0.5</v>
      </c>
      <c r="BQ61" s="56">
        <f t="shared" si="27"/>
        <v>0.5</v>
      </c>
      <c r="BR61" s="7"/>
    </row>
    <row r="62">
      <c r="A62" s="8"/>
      <c r="B62" s="8"/>
      <c r="C62" s="17"/>
      <c r="D62" s="8"/>
      <c r="E62" s="17"/>
      <c r="F62" s="7"/>
      <c r="G62" s="8"/>
      <c r="H62" s="7"/>
      <c r="I62" s="9"/>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7"/>
    </row>
    <row r="63">
      <c r="A63" s="8"/>
      <c r="B63" s="8"/>
      <c r="C63" s="17"/>
      <c r="D63" s="8"/>
      <c r="E63" s="17" t="s">
        <v>12</v>
      </c>
      <c r="F63" s="7"/>
      <c r="G63" s="8"/>
      <c r="H63" s="52" t="s">
        <v>17</v>
      </c>
      <c r="I63" s="9"/>
      <c r="J63" s="66">
        <f t="shared" ref="J63:BQ63" si="28">round(J65*J61,0)</f>
        <v>0</v>
      </c>
      <c r="K63" s="66">
        <f t="shared" si="28"/>
        <v>0</v>
      </c>
      <c r="L63" s="66">
        <f t="shared" si="28"/>
        <v>0</v>
      </c>
      <c r="M63" s="66">
        <f t="shared" si="28"/>
        <v>0</v>
      </c>
      <c r="N63" s="66">
        <f t="shared" si="28"/>
        <v>0</v>
      </c>
      <c r="O63" s="66">
        <f t="shared" si="28"/>
        <v>0</v>
      </c>
      <c r="P63" s="66">
        <f t="shared" si="28"/>
        <v>0</v>
      </c>
      <c r="Q63" s="66">
        <f t="shared" si="28"/>
        <v>9</v>
      </c>
      <c r="R63" s="66">
        <f t="shared" si="28"/>
        <v>10</v>
      </c>
      <c r="S63" s="66">
        <f t="shared" si="28"/>
        <v>11</v>
      </c>
      <c r="T63" s="66">
        <f t="shared" si="28"/>
        <v>12</v>
      </c>
      <c r="U63" s="66">
        <f t="shared" si="28"/>
        <v>12</v>
      </c>
      <c r="V63" s="66">
        <f t="shared" si="28"/>
        <v>13</v>
      </c>
      <c r="W63" s="66">
        <f t="shared" si="28"/>
        <v>14</v>
      </c>
      <c r="X63" s="66">
        <f t="shared" si="28"/>
        <v>15</v>
      </c>
      <c r="Y63" s="66">
        <f t="shared" si="28"/>
        <v>16</v>
      </c>
      <c r="Z63" s="66">
        <f t="shared" si="28"/>
        <v>17</v>
      </c>
      <c r="AA63" s="66">
        <f t="shared" si="28"/>
        <v>19</v>
      </c>
      <c r="AB63" s="66">
        <f t="shared" si="28"/>
        <v>20</v>
      </c>
      <c r="AC63" s="66">
        <f t="shared" si="28"/>
        <v>21</v>
      </c>
      <c r="AD63" s="66">
        <f t="shared" si="28"/>
        <v>22</v>
      </c>
      <c r="AE63" s="66">
        <f t="shared" si="28"/>
        <v>23</v>
      </c>
      <c r="AF63" s="66">
        <f t="shared" si="28"/>
        <v>25</v>
      </c>
      <c r="AG63" s="66">
        <f t="shared" si="28"/>
        <v>26</v>
      </c>
      <c r="AH63" s="66">
        <f t="shared" si="28"/>
        <v>27</v>
      </c>
      <c r="AI63" s="66">
        <f t="shared" si="28"/>
        <v>28</v>
      </c>
      <c r="AJ63" s="66">
        <f t="shared" si="28"/>
        <v>30</v>
      </c>
      <c r="AK63" s="66">
        <f t="shared" si="28"/>
        <v>31</v>
      </c>
      <c r="AL63" s="66">
        <f t="shared" si="28"/>
        <v>32</v>
      </c>
      <c r="AM63" s="66">
        <f t="shared" si="28"/>
        <v>33</v>
      </c>
      <c r="AN63" s="66">
        <f t="shared" si="28"/>
        <v>35</v>
      </c>
      <c r="AO63" s="66">
        <f t="shared" si="28"/>
        <v>36</v>
      </c>
      <c r="AP63" s="66">
        <f t="shared" si="28"/>
        <v>37</v>
      </c>
      <c r="AQ63" s="66">
        <f t="shared" si="28"/>
        <v>38</v>
      </c>
      <c r="AR63" s="66">
        <f t="shared" si="28"/>
        <v>39</v>
      </c>
      <c r="AS63" s="66">
        <f t="shared" si="28"/>
        <v>40</v>
      </c>
      <c r="AT63" s="66">
        <f t="shared" si="28"/>
        <v>41</v>
      </c>
      <c r="AU63" s="66">
        <f t="shared" si="28"/>
        <v>42</v>
      </c>
      <c r="AV63" s="66">
        <f t="shared" si="28"/>
        <v>44</v>
      </c>
      <c r="AW63" s="66">
        <f t="shared" si="28"/>
        <v>45</v>
      </c>
      <c r="AX63" s="66">
        <f t="shared" si="28"/>
        <v>46</v>
      </c>
      <c r="AY63" s="66">
        <f t="shared" si="28"/>
        <v>47</v>
      </c>
      <c r="AZ63" s="66">
        <f t="shared" si="28"/>
        <v>48</v>
      </c>
      <c r="BA63" s="66">
        <f t="shared" si="28"/>
        <v>49</v>
      </c>
      <c r="BB63" s="66">
        <f t="shared" si="28"/>
        <v>50</v>
      </c>
      <c r="BC63" s="66">
        <f t="shared" si="28"/>
        <v>52</v>
      </c>
      <c r="BD63" s="66">
        <f t="shared" si="28"/>
        <v>53</v>
      </c>
      <c r="BE63" s="66">
        <f t="shared" si="28"/>
        <v>54</v>
      </c>
      <c r="BF63" s="66">
        <f t="shared" si="28"/>
        <v>56</v>
      </c>
      <c r="BG63" s="66">
        <f t="shared" si="28"/>
        <v>57</v>
      </c>
      <c r="BH63" s="66">
        <f t="shared" si="28"/>
        <v>58</v>
      </c>
      <c r="BI63" s="66">
        <f t="shared" si="28"/>
        <v>60</v>
      </c>
      <c r="BJ63" s="66">
        <f t="shared" si="28"/>
        <v>61</v>
      </c>
      <c r="BK63" s="66">
        <f t="shared" si="28"/>
        <v>63</v>
      </c>
      <c r="BL63" s="66">
        <f t="shared" si="28"/>
        <v>65</v>
      </c>
      <c r="BM63" s="66">
        <f t="shared" si="28"/>
        <v>66</v>
      </c>
      <c r="BN63" s="66">
        <f t="shared" si="28"/>
        <v>68</v>
      </c>
      <c r="BO63" s="66">
        <f t="shared" si="28"/>
        <v>69</v>
      </c>
      <c r="BP63" s="66">
        <f t="shared" si="28"/>
        <v>71</v>
      </c>
      <c r="BQ63" s="66">
        <f t="shared" si="28"/>
        <v>73</v>
      </c>
      <c r="BR63" s="7"/>
    </row>
    <row r="64">
      <c r="A64" s="8"/>
      <c r="B64" s="8"/>
      <c r="C64" s="17"/>
      <c r="D64" s="8"/>
      <c r="E64" s="17" t="s">
        <v>14</v>
      </c>
      <c r="F64" s="7"/>
      <c r="G64" s="8"/>
      <c r="H64" s="52" t="s">
        <v>17</v>
      </c>
      <c r="I64" s="9"/>
      <c r="J64" s="66">
        <f t="shared" ref="J64:BQ64" si="29">J65-J63</f>
        <v>0</v>
      </c>
      <c r="K64" s="66">
        <f t="shared" si="29"/>
        <v>0</v>
      </c>
      <c r="L64" s="66">
        <f t="shared" si="29"/>
        <v>0</v>
      </c>
      <c r="M64" s="66">
        <f t="shared" si="29"/>
        <v>0</v>
      </c>
      <c r="N64" s="66">
        <f t="shared" si="29"/>
        <v>0</v>
      </c>
      <c r="O64" s="66">
        <f t="shared" si="29"/>
        <v>0</v>
      </c>
      <c r="P64" s="66">
        <f t="shared" si="29"/>
        <v>0</v>
      </c>
      <c r="Q64" s="66">
        <f t="shared" si="29"/>
        <v>8</v>
      </c>
      <c r="R64" s="66">
        <f t="shared" si="29"/>
        <v>9</v>
      </c>
      <c r="S64" s="66">
        <f t="shared" si="29"/>
        <v>10</v>
      </c>
      <c r="T64" s="66">
        <f t="shared" si="29"/>
        <v>11</v>
      </c>
      <c r="U64" s="66">
        <f t="shared" si="29"/>
        <v>12</v>
      </c>
      <c r="V64" s="66">
        <f t="shared" si="29"/>
        <v>13</v>
      </c>
      <c r="W64" s="66">
        <f t="shared" si="29"/>
        <v>14</v>
      </c>
      <c r="X64" s="66">
        <f t="shared" si="29"/>
        <v>15</v>
      </c>
      <c r="Y64" s="66">
        <f t="shared" si="29"/>
        <v>16</v>
      </c>
      <c r="Z64" s="66">
        <f t="shared" si="29"/>
        <v>17</v>
      </c>
      <c r="AA64" s="66">
        <f t="shared" si="29"/>
        <v>18</v>
      </c>
      <c r="AB64" s="66">
        <f t="shared" si="29"/>
        <v>19</v>
      </c>
      <c r="AC64" s="66">
        <f t="shared" si="29"/>
        <v>20</v>
      </c>
      <c r="AD64" s="66">
        <f t="shared" si="29"/>
        <v>22</v>
      </c>
      <c r="AE64" s="66">
        <f t="shared" si="29"/>
        <v>23</v>
      </c>
      <c r="AF64" s="66">
        <f t="shared" si="29"/>
        <v>24</v>
      </c>
      <c r="AG64" s="66">
        <f t="shared" si="29"/>
        <v>25</v>
      </c>
      <c r="AH64" s="66">
        <f t="shared" si="29"/>
        <v>27</v>
      </c>
      <c r="AI64" s="66">
        <f t="shared" si="29"/>
        <v>28</v>
      </c>
      <c r="AJ64" s="66">
        <f t="shared" si="29"/>
        <v>29</v>
      </c>
      <c r="AK64" s="66">
        <f t="shared" si="29"/>
        <v>30</v>
      </c>
      <c r="AL64" s="66">
        <f t="shared" si="29"/>
        <v>32</v>
      </c>
      <c r="AM64" s="66">
        <f t="shared" si="29"/>
        <v>33</v>
      </c>
      <c r="AN64" s="66">
        <f t="shared" si="29"/>
        <v>34</v>
      </c>
      <c r="AO64" s="66">
        <f t="shared" si="29"/>
        <v>35</v>
      </c>
      <c r="AP64" s="66">
        <f t="shared" si="29"/>
        <v>37</v>
      </c>
      <c r="AQ64" s="66">
        <f t="shared" si="29"/>
        <v>38</v>
      </c>
      <c r="AR64" s="66">
        <f t="shared" si="29"/>
        <v>39</v>
      </c>
      <c r="AS64" s="66">
        <f t="shared" si="29"/>
        <v>40</v>
      </c>
      <c r="AT64" s="66">
        <f t="shared" si="29"/>
        <v>41</v>
      </c>
      <c r="AU64" s="66">
        <f t="shared" si="29"/>
        <v>42</v>
      </c>
      <c r="AV64" s="66">
        <f t="shared" si="29"/>
        <v>43</v>
      </c>
      <c r="AW64" s="66">
        <f t="shared" si="29"/>
        <v>44</v>
      </c>
      <c r="AX64" s="66">
        <f t="shared" si="29"/>
        <v>45</v>
      </c>
      <c r="AY64" s="66">
        <f t="shared" si="29"/>
        <v>46</v>
      </c>
      <c r="AZ64" s="66">
        <f t="shared" si="29"/>
        <v>48</v>
      </c>
      <c r="BA64" s="66">
        <f t="shared" si="29"/>
        <v>49</v>
      </c>
      <c r="BB64" s="66">
        <f t="shared" si="29"/>
        <v>50</v>
      </c>
      <c r="BC64" s="66">
        <f t="shared" si="29"/>
        <v>51</v>
      </c>
      <c r="BD64" s="66">
        <f t="shared" si="29"/>
        <v>53</v>
      </c>
      <c r="BE64" s="66">
        <f t="shared" si="29"/>
        <v>54</v>
      </c>
      <c r="BF64" s="66">
        <f t="shared" si="29"/>
        <v>55</v>
      </c>
      <c r="BG64" s="66">
        <f t="shared" si="29"/>
        <v>57</v>
      </c>
      <c r="BH64" s="66">
        <f t="shared" si="29"/>
        <v>58</v>
      </c>
      <c r="BI64" s="66">
        <f t="shared" si="29"/>
        <v>59</v>
      </c>
      <c r="BJ64" s="66">
        <f t="shared" si="29"/>
        <v>61</v>
      </c>
      <c r="BK64" s="66">
        <f t="shared" si="29"/>
        <v>62</v>
      </c>
      <c r="BL64" s="66">
        <f t="shared" si="29"/>
        <v>64</v>
      </c>
      <c r="BM64" s="66">
        <f t="shared" si="29"/>
        <v>66</v>
      </c>
      <c r="BN64" s="66">
        <f t="shared" si="29"/>
        <v>67</v>
      </c>
      <c r="BO64" s="66">
        <f t="shared" si="29"/>
        <v>69</v>
      </c>
      <c r="BP64" s="66">
        <f t="shared" si="29"/>
        <v>71</v>
      </c>
      <c r="BQ64" s="66">
        <f t="shared" si="29"/>
        <v>72</v>
      </c>
      <c r="BR64" s="7"/>
    </row>
    <row r="65" collapsed="1">
      <c r="A65" s="8"/>
      <c r="B65" s="8"/>
      <c r="C65" s="67"/>
      <c r="D65" s="67" t="s">
        <v>20</v>
      </c>
      <c r="E65" s="68"/>
      <c r="F65" s="69"/>
      <c r="G65" s="8"/>
      <c r="H65" s="70" t="s">
        <v>17</v>
      </c>
      <c r="I65" s="71"/>
      <c r="J65" s="74">
        <f>if(J3&gt;=Revenue!$H$9,round(J$32*J35,0),0)</f>
        <v>0</v>
      </c>
      <c r="K65" s="74">
        <f>if(K3&gt;=Revenue!$H$9,round(K$32*K35,0),0)</f>
        <v>0</v>
      </c>
      <c r="L65" s="74">
        <f>if(L3&gt;=Revenue!$H$9,round(L$32*L35,0),0)</f>
        <v>0</v>
      </c>
      <c r="M65" s="74">
        <f>if(M3&gt;=Revenue!$H$9,round(M$32*M35,0),0)</f>
        <v>0</v>
      </c>
      <c r="N65" s="74">
        <f>if(N3&gt;=Revenue!$H$9,round(N$32*N35,0),0)</f>
        <v>0</v>
      </c>
      <c r="O65" s="74">
        <f>if(O3&gt;=Revenue!$H$9,round(O$32*O35,0),0)</f>
        <v>0</v>
      </c>
      <c r="P65" s="74">
        <f>if(P3&gt;=Revenue!$H$9,round(P$32*P35,0),0)</f>
        <v>0</v>
      </c>
      <c r="Q65" s="74">
        <f>if(Q3&gt;=Revenue!$H$9,round(Q$32*Q35,0),0)</f>
        <v>17</v>
      </c>
      <c r="R65" s="74">
        <f>if(R3&gt;=Revenue!$H$9,round(R$32*R35,0),0)</f>
        <v>19</v>
      </c>
      <c r="S65" s="74">
        <f>if(S3&gt;=Revenue!$H$9,round(S$32*S35,0),0)</f>
        <v>21</v>
      </c>
      <c r="T65" s="74">
        <f>if(T3&gt;=Revenue!$H$9,round(T$32*T35,0),0)</f>
        <v>23</v>
      </c>
      <c r="U65" s="74">
        <f>if(U3&gt;=Revenue!$H$9,round(U$32*U35,0),0)</f>
        <v>24</v>
      </c>
      <c r="V65" s="74">
        <f>if(V3&gt;=Revenue!$H$9,round(V$32*V35,0),0)</f>
        <v>26</v>
      </c>
      <c r="W65" s="74">
        <f>if(W3&gt;=Revenue!$H$9,round(W$32*W35,0),0)</f>
        <v>28</v>
      </c>
      <c r="X65" s="74">
        <f>if(X3&gt;=Revenue!$H$9,round(X$32*X35,0),0)</f>
        <v>30</v>
      </c>
      <c r="Y65" s="74">
        <f>if(Y3&gt;=Revenue!$H$9,round(Y$32*Y35,0),0)</f>
        <v>32</v>
      </c>
      <c r="Z65" s="74">
        <f>if(Z3&gt;=Revenue!$H$9,round(Z$32*Z35,0),0)</f>
        <v>34</v>
      </c>
      <c r="AA65" s="74">
        <f>if(AA3&gt;=Revenue!$H$9,round(AA$32*AA35,0),0)</f>
        <v>37</v>
      </c>
      <c r="AB65" s="74">
        <f>if(AB3&gt;=Revenue!$H$9,round(AB$32*AB35,0),0)</f>
        <v>39</v>
      </c>
      <c r="AC65" s="74">
        <f>if(AC3&gt;=Revenue!$H$9,round(AC$32*AC35,0),0)</f>
        <v>41</v>
      </c>
      <c r="AD65" s="74">
        <f>if(AD3&gt;=Revenue!$H$9,round(AD$32*AD35,0),0)</f>
        <v>44</v>
      </c>
      <c r="AE65" s="74">
        <f>if(AE3&gt;=Revenue!$H$9,round(AE$32*AE35,0),0)</f>
        <v>46</v>
      </c>
      <c r="AF65" s="74">
        <f>if(AF3&gt;=Revenue!$H$9,round(AF$32*AF35,0),0)</f>
        <v>49</v>
      </c>
      <c r="AG65" s="74">
        <f>if(AG3&gt;=Revenue!$H$9,round(AG$32*AG35,0),0)</f>
        <v>51</v>
      </c>
      <c r="AH65" s="74">
        <f>if(AH3&gt;=Revenue!$H$9,round(AH$32*AH35,0),0)</f>
        <v>54</v>
      </c>
      <c r="AI65" s="74">
        <f>if(AI3&gt;=Revenue!$H$9,round(AI$32*AI35,0),0)</f>
        <v>56</v>
      </c>
      <c r="AJ65" s="74">
        <f>if(AJ3&gt;=Revenue!$H$9,round(AJ$32*AJ35,0),0)</f>
        <v>59</v>
      </c>
      <c r="AK65" s="74">
        <f>if(AK3&gt;=Revenue!$H$9,round(AK$32*AK35,0),0)</f>
        <v>61</v>
      </c>
      <c r="AL65" s="74">
        <f>if(AL3&gt;=Revenue!$H$9,round(AL$32*AL35,0),0)</f>
        <v>64</v>
      </c>
      <c r="AM65" s="74">
        <f>if(AM3&gt;=Revenue!$H$9,round(AM$32*AM35,0),0)</f>
        <v>66</v>
      </c>
      <c r="AN65" s="74">
        <f>if(AN3&gt;=Revenue!$H$9,round(AN$32*AN35,0),0)</f>
        <v>69</v>
      </c>
      <c r="AO65" s="74">
        <f>if(AO3&gt;=Revenue!$H$9,round(AO$32*AO35,0),0)</f>
        <v>71</v>
      </c>
      <c r="AP65" s="74">
        <f>if(AP3&gt;=Revenue!$H$9,round(AP$32*AP35,0),0)</f>
        <v>74</v>
      </c>
      <c r="AQ65" s="74">
        <f>if(AQ3&gt;=Revenue!$H$9,round(AQ$32*AQ35,0),0)</f>
        <v>76</v>
      </c>
      <c r="AR65" s="74">
        <f>if(AR3&gt;=Revenue!$H$9,round(AR$32*AR35,0),0)</f>
        <v>78</v>
      </c>
      <c r="AS65" s="74">
        <f>if(AS3&gt;=Revenue!$H$9,round(AS$32*AS35,0),0)</f>
        <v>80</v>
      </c>
      <c r="AT65" s="74">
        <f>if(AT3&gt;=Revenue!$H$9,round(AT$32*AT35,0),0)</f>
        <v>82</v>
      </c>
      <c r="AU65" s="74">
        <f>if(AU3&gt;=Revenue!$H$9,round(AU$32*AU35,0),0)</f>
        <v>84</v>
      </c>
      <c r="AV65" s="74">
        <f>if(AV3&gt;=Revenue!$H$9,round(AV$32*AV35,0),0)</f>
        <v>87</v>
      </c>
      <c r="AW65" s="74">
        <f>if(AW3&gt;=Revenue!$H$9,round(AW$32*AW35,0),0)</f>
        <v>89</v>
      </c>
      <c r="AX65" s="74">
        <f>if(AX3&gt;=Revenue!$H$9,round(AX$32*AX35,0),0)</f>
        <v>91</v>
      </c>
      <c r="AY65" s="74">
        <f>if(AY3&gt;=Revenue!$H$9,round(AY$32*AY35,0),0)</f>
        <v>93</v>
      </c>
      <c r="AZ65" s="74">
        <f>if(AZ3&gt;=Revenue!$H$9,round(AZ$32*AZ35,0),0)</f>
        <v>96</v>
      </c>
      <c r="BA65" s="74">
        <f>if(BA3&gt;=Revenue!$H$9,round(BA$32*BA35,0),0)</f>
        <v>98</v>
      </c>
      <c r="BB65" s="74">
        <f>if(BB3&gt;=Revenue!$H$9,round(BB$32*BB35,0),0)</f>
        <v>100</v>
      </c>
      <c r="BC65" s="74">
        <f>if(BC3&gt;=Revenue!$H$9,round(BC$32*BC35,0),0)</f>
        <v>103</v>
      </c>
      <c r="BD65" s="74">
        <f>if(BD3&gt;=Revenue!$H$9,round(BD$32*BD35,0),0)</f>
        <v>106</v>
      </c>
      <c r="BE65" s="74">
        <f>if(BE3&gt;=Revenue!$H$9,round(BE$32*BE35,0),0)</f>
        <v>108</v>
      </c>
      <c r="BF65" s="74">
        <f>if(BF3&gt;=Revenue!$H$9,round(BF$32*BF35,0),0)</f>
        <v>111</v>
      </c>
      <c r="BG65" s="74">
        <f>if(BG3&gt;=Revenue!$H$9,round(BG$32*BG35,0),0)</f>
        <v>114</v>
      </c>
      <c r="BH65" s="74">
        <f>if(BH3&gt;=Revenue!$H$9,round(BH$32*BH35,0),0)</f>
        <v>116</v>
      </c>
      <c r="BI65" s="74">
        <f>if(BI3&gt;=Revenue!$H$9,round(BI$32*BI35,0),0)</f>
        <v>119</v>
      </c>
      <c r="BJ65" s="74">
        <f>if(BJ3&gt;=Revenue!$H$9,round(BJ$32*BJ35,0),0)</f>
        <v>122</v>
      </c>
      <c r="BK65" s="74">
        <f>if(BK3&gt;=Revenue!$H$9,round(BK$32*BK35,0),0)</f>
        <v>125</v>
      </c>
      <c r="BL65" s="74">
        <f>if(BL3&gt;=Revenue!$H$9,round(BL$32*BL35,0),0)</f>
        <v>129</v>
      </c>
      <c r="BM65" s="74">
        <f>if(BM3&gt;=Revenue!$H$9,round(BM$32*BM35,0),0)</f>
        <v>132</v>
      </c>
      <c r="BN65" s="74">
        <f>if(BN3&gt;=Revenue!$H$9,round(BN$32*BN35,0),0)</f>
        <v>135</v>
      </c>
      <c r="BO65" s="74">
        <f>if(BO3&gt;=Revenue!$H$9,round(BO$32*BO35,0),0)</f>
        <v>138</v>
      </c>
      <c r="BP65" s="74">
        <f>if(BP3&gt;=Revenue!$H$9,round(BP$32*BP35,0),0)</f>
        <v>142</v>
      </c>
      <c r="BQ65" s="74">
        <f>if(BQ3&gt;=Revenue!$H$9,round(BQ$32*BQ35,0),0)</f>
        <v>145</v>
      </c>
      <c r="BR65" s="7"/>
    </row>
    <row r="66" hidden="1" outlineLevel="1">
      <c r="A66" s="8"/>
      <c r="B66" s="8"/>
      <c r="C66" s="67"/>
      <c r="D66" s="68"/>
      <c r="E66" s="68"/>
      <c r="F66" s="69"/>
      <c r="G66" s="8"/>
      <c r="H66" s="69"/>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
    </row>
    <row r="67" hidden="1" outlineLevel="1">
      <c r="A67" s="8"/>
      <c r="B67" s="8"/>
      <c r="C67" s="8"/>
      <c r="D67" s="17"/>
      <c r="E67" s="17" t="s">
        <v>12</v>
      </c>
      <c r="F67" s="7"/>
      <c r="G67" s="8"/>
      <c r="H67" s="42" t="s">
        <v>13</v>
      </c>
      <c r="I67" s="9"/>
      <c r="J67" s="66">
        <f t="shared" ref="J67:BQ67" si="30">J63*$J23</f>
        <v>0</v>
      </c>
      <c r="K67" s="66">
        <f t="shared" si="30"/>
        <v>0</v>
      </c>
      <c r="L67" s="66">
        <f t="shared" si="30"/>
        <v>0</v>
      </c>
      <c r="M67" s="66">
        <f t="shared" si="30"/>
        <v>0</v>
      </c>
      <c r="N67" s="66">
        <f t="shared" si="30"/>
        <v>0</v>
      </c>
      <c r="O67" s="66">
        <f t="shared" si="30"/>
        <v>0</v>
      </c>
      <c r="P67" s="66">
        <f t="shared" si="30"/>
        <v>0</v>
      </c>
      <c r="Q67" s="66">
        <f t="shared" si="30"/>
        <v>2691</v>
      </c>
      <c r="R67" s="66">
        <f t="shared" si="30"/>
        <v>2990</v>
      </c>
      <c r="S67" s="66">
        <f t="shared" si="30"/>
        <v>3289</v>
      </c>
      <c r="T67" s="66">
        <f t="shared" si="30"/>
        <v>3588</v>
      </c>
      <c r="U67" s="66">
        <f t="shared" si="30"/>
        <v>3588</v>
      </c>
      <c r="V67" s="66">
        <f t="shared" si="30"/>
        <v>3887</v>
      </c>
      <c r="W67" s="66">
        <f t="shared" si="30"/>
        <v>4186</v>
      </c>
      <c r="X67" s="66">
        <f t="shared" si="30"/>
        <v>4485</v>
      </c>
      <c r="Y67" s="66">
        <f t="shared" si="30"/>
        <v>4784</v>
      </c>
      <c r="Z67" s="66">
        <f t="shared" si="30"/>
        <v>5083</v>
      </c>
      <c r="AA67" s="66">
        <f t="shared" si="30"/>
        <v>5681</v>
      </c>
      <c r="AB67" s="66">
        <f t="shared" si="30"/>
        <v>5980</v>
      </c>
      <c r="AC67" s="66">
        <f t="shared" si="30"/>
        <v>6279</v>
      </c>
      <c r="AD67" s="66">
        <f t="shared" si="30"/>
        <v>6578</v>
      </c>
      <c r="AE67" s="66">
        <f t="shared" si="30"/>
        <v>6877</v>
      </c>
      <c r="AF67" s="66">
        <f t="shared" si="30"/>
        <v>7475</v>
      </c>
      <c r="AG67" s="66">
        <f t="shared" si="30"/>
        <v>7774</v>
      </c>
      <c r="AH67" s="66">
        <f t="shared" si="30"/>
        <v>8073</v>
      </c>
      <c r="AI67" s="66">
        <f t="shared" si="30"/>
        <v>8372</v>
      </c>
      <c r="AJ67" s="66">
        <f t="shared" si="30"/>
        <v>8970</v>
      </c>
      <c r="AK67" s="66">
        <f t="shared" si="30"/>
        <v>9269</v>
      </c>
      <c r="AL67" s="66">
        <f t="shared" si="30"/>
        <v>9568</v>
      </c>
      <c r="AM67" s="66">
        <f t="shared" si="30"/>
        <v>9867</v>
      </c>
      <c r="AN67" s="66">
        <f t="shared" si="30"/>
        <v>10465</v>
      </c>
      <c r="AO67" s="66">
        <f t="shared" si="30"/>
        <v>10764</v>
      </c>
      <c r="AP67" s="66">
        <f t="shared" si="30"/>
        <v>11063</v>
      </c>
      <c r="AQ67" s="66">
        <f t="shared" si="30"/>
        <v>11362</v>
      </c>
      <c r="AR67" s="66">
        <f t="shared" si="30"/>
        <v>11661</v>
      </c>
      <c r="AS67" s="66">
        <f t="shared" si="30"/>
        <v>11960</v>
      </c>
      <c r="AT67" s="66">
        <f t="shared" si="30"/>
        <v>12259</v>
      </c>
      <c r="AU67" s="66">
        <f t="shared" si="30"/>
        <v>12558</v>
      </c>
      <c r="AV67" s="66">
        <f t="shared" si="30"/>
        <v>13156</v>
      </c>
      <c r="AW67" s="66">
        <f t="shared" si="30"/>
        <v>13455</v>
      </c>
      <c r="AX67" s="66">
        <f t="shared" si="30"/>
        <v>13754</v>
      </c>
      <c r="AY67" s="66">
        <f t="shared" si="30"/>
        <v>14053</v>
      </c>
      <c r="AZ67" s="66">
        <f t="shared" si="30"/>
        <v>14352</v>
      </c>
      <c r="BA67" s="66">
        <f t="shared" si="30"/>
        <v>14651</v>
      </c>
      <c r="BB67" s="66">
        <f t="shared" si="30"/>
        <v>14950</v>
      </c>
      <c r="BC67" s="66">
        <f t="shared" si="30"/>
        <v>15548</v>
      </c>
      <c r="BD67" s="66">
        <f t="shared" si="30"/>
        <v>15847</v>
      </c>
      <c r="BE67" s="66">
        <f t="shared" si="30"/>
        <v>16146</v>
      </c>
      <c r="BF67" s="66">
        <f t="shared" si="30"/>
        <v>16744</v>
      </c>
      <c r="BG67" s="66">
        <f t="shared" si="30"/>
        <v>17043</v>
      </c>
      <c r="BH67" s="66">
        <f t="shared" si="30"/>
        <v>17342</v>
      </c>
      <c r="BI67" s="66">
        <f t="shared" si="30"/>
        <v>17940</v>
      </c>
      <c r="BJ67" s="66">
        <f t="shared" si="30"/>
        <v>18239</v>
      </c>
      <c r="BK67" s="66">
        <f t="shared" si="30"/>
        <v>18837</v>
      </c>
      <c r="BL67" s="66">
        <f t="shared" si="30"/>
        <v>19435</v>
      </c>
      <c r="BM67" s="66">
        <f t="shared" si="30"/>
        <v>19734</v>
      </c>
      <c r="BN67" s="66">
        <f t="shared" si="30"/>
        <v>20332</v>
      </c>
      <c r="BO67" s="66">
        <f t="shared" si="30"/>
        <v>20631</v>
      </c>
      <c r="BP67" s="66">
        <f t="shared" si="30"/>
        <v>21229</v>
      </c>
      <c r="BQ67" s="66">
        <f t="shared" si="30"/>
        <v>21827</v>
      </c>
      <c r="BR67" s="7"/>
    </row>
    <row r="68" hidden="1" outlineLevel="1">
      <c r="A68" s="8"/>
      <c r="B68" s="8"/>
      <c r="C68" s="8"/>
      <c r="D68" s="17"/>
      <c r="E68" s="17" t="s">
        <v>14</v>
      </c>
      <c r="F68" s="7"/>
      <c r="G68" s="8"/>
      <c r="H68" s="42" t="s">
        <v>13</v>
      </c>
      <c r="I68" s="9"/>
      <c r="J68" s="66">
        <f t="shared" ref="J68:BQ68" si="31">J64*$J24</f>
        <v>0</v>
      </c>
      <c r="K68" s="66">
        <f t="shared" si="31"/>
        <v>0</v>
      </c>
      <c r="L68" s="66">
        <f t="shared" si="31"/>
        <v>0</v>
      </c>
      <c r="M68" s="66">
        <f t="shared" si="31"/>
        <v>0</v>
      </c>
      <c r="N68" s="66">
        <f t="shared" si="31"/>
        <v>0</v>
      </c>
      <c r="O68" s="66">
        <f t="shared" si="31"/>
        <v>0</v>
      </c>
      <c r="P68" s="66">
        <f t="shared" si="31"/>
        <v>0</v>
      </c>
      <c r="Q68" s="66">
        <f t="shared" si="31"/>
        <v>23200</v>
      </c>
      <c r="R68" s="66">
        <f t="shared" si="31"/>
        <v>26100</v>
      </c>
      <c r="S68" s="66">
        <f t="shared" si="31"/>
        <v>29000</v>
      </c>
      <c r="T68" s="66">
        <f t="shared" si="31"/>
        <v>31900</v>
      </c>
      <c r="U68" s="66">
        <f t="shared" si="31"/>
        <v>34800</v>
      </c>
      <c r="V68" s="66">
        <f t="shared" si="31"/>
        <v>37700</v>
      </c>
      <c r="W68" s="66">
        <f t="shared" si="31"/>
        <v>40600</v>
      </c>
      <c r="X68" s="66">
        <f t="shared" si="31"/>
        <v>43500</v>
      </c>
      <c r="Y68" s="66">
        <f t="shared" si="31"/>
        <v>46400</v>
      </c>
      <c r="Z68" s="66">
        <f t="shared" si="31"/>
        <v>49300</v>
      </c>
      <c r="AA68" s="66">
        <f t="shared" si="31"/>
        <v>52200</v>
      </c>
      <c r="AB68" s="66">
        <f t="shared" si="31"/>
        <v>55100</v>
      </c>
      <c r="AC68" s="66">
        <f t="shared" si="31"/>
        <v>58000</v>
      </c>
      <c r="AD68" s="66">
        <f t="shared" si="31"/>
        <v>63800</v>
      </c>
      <c r="AE68" s="66">
        <f t="shared" si="31"/>
        <v>66700</v>
      </c>
      <c r="AF68" s="66">
        <f t="shared" si="31"/>
        <v>69600</v>
      </c>
      <c r="AG68" s="66">
        <f t="shared" si="31"/>
        <v>72500</v>
      </c>
      <c r="AH68" s="66">
        <f t="shared" si="31"/>
        <v>78300</v>
      </c>
      <c r="AI68" s="66">
        <f t="shared" si="31"/>
        <v>81200</v>
      </c>
      <c r="AJ68" s="66">
        <f t="shared" si="31"/>
        <v>84100</v>
      </c>
      <c r="AK68" s="66">
        <f t="shared" si="31"/>
        <v>87000</v>
      </c>
      <c r="AL68" s="66">
        <f t="shared" si="31"/>
        <v>92800</v>
      </c>
      <c r="AM68" s="66">
        <f t="shared" si="31"/>
        <v>95700</v>
      </c>
      <c r="AN68" s="66">
        <f t="shared" si="31"/>
        <v>98600</v>
      </c>
      <c r="AO68" s="66">
        <f t="shared" si="31"/>
        <v>101500</v>
      </c>
      <c r="AP68" s="66">
        <f t="shared" si="31"/>
        <v>107300</v>
      </c>
      <c r="AQ68" s="66">
        <f t="shared" si="31"/>
        <v>110200</v>
      </c>
      <c r="AR68" s="66">
        <f t="shared" si="31"/>
        <v>113100</v>
      </c>
      <c r="AS68" s="66">
        <f t="shared" si="31"/>
        <v>116000</v>
      </c>
      <c r="AT68" s="66">
        <f t="shared" si="31"/>
        <v>118900</v>
      </c>
      <c r="AU68" s="66">
        <f t="shared" si="31"/>
        <v>121800</v>
      </c>
      <c r="AV68" s="66">
        <f t="shared" si="31"/>
        <v>124700</v>
      </c>
      <c r="AW68" s="66">
        <f t="shared" si="31"/>
        <v>127600</v>
      </c>
      <c r="AX68" s="66">
        <f t="shared" si="31"/>
        <v>130500</v>
      </c>
      <c r="AY68" s="66">
        <f t="shared" si="31"/>
        <v>133400</v>
      </c>
      <c r="AZ68" s="66">
        <f t="shared" si="31"/>
        <v>139200</v>
      </c>
      <c r="BA68" s="66">
        <f t="shared" si="31"/>
        <v>142100</v>
      </c>
      <c r="BB68" s="66">
        <f t="shared" si="31"/>
        <v>145000</v>
      </c>
      <c r="BC68" s="66">
        <f t="shared" si="31"/>
        <v>147900</v>
      </c>
      <c r="BD68" s="66">
        <f t="shared" si="31"/>
        <v>153700</v>
      </c>
      <c r="BE68" s="66">
        <f t="shared" si="31"/>
        <v>156600</v>
      </c>
      <c r="BF68" s="66">
        <f t="shared" si="31"/>
        <v>159500</v>
      </c>
      <c r="BG68" s="66">
        <f t="shared" si="31"/>
        <v>165300</v>
      </c>
      <c r="BH68" s="66">
        <f t="shared" si="31"/>
        <v>168200</v>
      </c>
      <c r="BI68" s="66">
        <f t="shared" si="31"/>
        <v>171100</v>
      </c>
      <c r="BJ68" s="66">
        <f t="shared" si="31"/>
        <v>176900</v>
      </c>
      <c r="BK68" s="66">
        <f t="shared" si="31"/>
        <v>179800</v>
      </c>
      <c r="BL68" s="66">
        <f t="shared" si="31"/>
        <v>185600</v>
      </c>
      <c r="BM68" s="66">
        <f t="shared" si="31"/>
        <v>191400</v>
      </c>
      <c r="BN68" s="66">
        <f t="shared" si="31"/>
        <v>194300</v>
      </c>
      <c r="BO68" s="66">
        <f t="shared" si="31"/>
        <v>200100</v>
      </c>
      <c r="BP68" s="66">
        <f t="shared" si="31"/>
        <v>205900</v>
      </c>
      <c r="BQ68" s="66">
        <f t="shared" si="31"/>
        <v>208800</v>
      </c>
      <c r="BR68" s="7"/>
    </row>
    <row r="69" hidden="1" outlineLevel="1">
      <c r="A69" s="8"/>
      <c r="B69" s="8"/>
      <c r="C69" s="8"/>
      <c r="D69" s="67" t="s">
        <v>21</v>
      </c>
      <c r="E69" s="68"/>
      <c r="F69" s="69"/>
      <c r="G69" s="8"/>
      <c r="H69" s="73" t="s">
        <v>13</v>
      </c>
      <c r="I69" s="71"/>
      <c r="J69" s="74">
        <f t="shared" ref="J69:BQ69" si="32">J67+J68</f>
        <v>0</v>
      </c>
      <c r="K69" s="74">
        <f t="shared" si="32"/>
        <v>0</v>
      </c>
      <c r="L69" s="74">
        <f t="shared" si="32"/>
        <v>0</v>
      </c>
      <c r="M69" s="74">
        <f t="shared" si="32"/>
        <v>0</v>
      </c>
      <c r="N69" s="74">
        <f t="shared" si="32"/>
        <v>0</v>
      </c>
      <c r="O69" s="74">
        <f t="shared" si="32"/>
        <v>0</v>
      </c>
      <c r="P69" s="74">
        <f t="shared" si="32"/>
        <v>0</v>
      </c>
      <c r="Q69" s="74">
        <f t="shared" si="32"/>
        <v>25891</v>
      </c>
      <c r="R69" s="74">
        <f t="shared" si="32"/>
        <v>29090</v>
      </c>
      <c r="S69" s="74">
        <f t="shared" si="32"/>
        <v>32289</v>
      </c>
      <c r="T69" s="74">
        <f t="shared" si="32"/>
        <v>35488</v>
      </c>
      <c r="U69" s="74">
        <f t="shared" si="32"/>
        <v>38388</v>
      </c>
      <c r="V69" s="74">
        <f t="shared" si="32"/>
        <v>41587</v>
      </c>
      <c r="W69" s="74">
        <f t="shared" si="32"/>
        <v>44786</v>
      </c>
      <c r="X69" s="74">
        <f t="shared" si="32"/>
        <v>47985</v>
      </c>
      <c r="Y69" s="74">
        <f t="shared" si="32"/>
        <v>51184</v>
      </c>
      <c r="Z69" s="74">
        <f t="shared" si="32"/>
        <v>54383</v>
      </c>
      <c r="AA69" s="74">
        <f t="shared" si="32"/>
        <v>57881</v>
      </c>
      <c r="AB69" s="74">
        <f t="shared" si="32"/>
        <v>61080</v>
      </c>
      <c r="AC69" s="74">
        <f t="shared" si="32"/>
        <v>64279</v>
      </c>
      <c r="AD69" s="74">
        <f t="shared" si="32"/>
        <v>70378</v>
      </c>
      <c r="AE69" s="74">
        <f t="shared" si="32"/>
        <v>73577</v>
      </c>
      <c r="AF69" s="74">
        <f t="shared" si="32"/>
        <v>77075</v>
      </c>
      <c r="AG69" s="74">
        <f t="shared" si="32"/>
        <v>80274</v>
      </c>
      <c r="AH69" s="74">
        <f t="shared" si="32"/>
        <v>86373</v>
      </c>
      <c r="AI69" s="74">
        <f t="shared" si="32"/>
        <v>89572</v>
      </c>
      <c r="AJ69" s="74">
        <f t="shared" si="32"/>
        <v>93070</v>
      </c>
      <c r="AK69" s="74">
        <f t="shared" si="32"/>
        <v>96269</v>
      </c>
      <c r="AL69" s="74">
        <f t="shared" si="32"/>
        <v>102368</v>
      </c>
      <c r="AM69" s="74">
        <f t="shared" si="32"/>
        <v>105567</v>
      </c>
      <c r="AN69" s="74">
        <f t="shared" si="32"/>
        <v>109065</v>
      </c>
      <c r="AO69" s="74">
        <f t="shared" si="32"/>
        <v>112264</v>
      </c>
      <c r="AP69" s="74">
        <f t="shared" si="32"/>
        <v>118363</v>
      </c>
      <c r="AQ69" s="74">
        <f t="shared" si="32"/>
        <v>121562</v>
      </c>
      <c r="AR69" s="74">
        <f t="shared" si="32"/>
        <v>124761</v>
      </c>
      <c r="AS69" s="74">
        <f t="shared" si="32"/>
        <v>127960</v>
      </c>
      <c r="AT69" s="74">
        <f t="shared" si="32"/>
        <v>131159</v>
      </c>
      <c r="AU69" s="74">
        <f t="shared" si="32"/>
        <v>134358</v>
      </c>
      <c r="AV69" s="74">
        <f t="shared" si="32"/>
        <v>137856</v>
      </c>
      <c r="AW69" s="74">
        <f t="shared" si="32"/>
        <v>141055</v>
      </c>
      <c r="AX69" s="74">
        <f t="shared" si="32"/>
        <v>144254</v>
      </c>
      <c r="AY69" s="74">
        <f t="shared" si="32"/>
        <v>147453</v>
      </c>
      <c r="AZ69" s="74">
        <f t="shared" si="32"/>
        <v>153552</v>
      </c>
      <c r="BA69" s="74">
        <f t="shared" si="32"/>
        <v>156751</v>
      </c>
      <c r="BB69" s="74">
        <f t="shared" si="32"/>
        <v>159950</v>
      </c>
      <c r="BC69" s="74">
        <f t="shared" si="32"/>
        <v>163448</v>
      </c>
      <c r="BD69" s="74">
        <f t="shared" si="32"/>
        <v>169547</v>
      </c>
      <c r="BE69" s="74">
        <f t="shared" si="32"/>
        <v>172746</v>
      </c>
      <c r="BF69" s="74">
        <f t="shared" si="32"/>
        <v>176244</v>
      </c>
      <c r="BG69" s="74">
        <f t="shared" si="32"/>
        <v>182343</v>
      </c>
      <c r="BH69" s="74">
        <f t="shared" si="32"/>
        <v>185542</v>
      </c>
      <c r="BI69" s="74">
        <f t="shared" si="32"/>
        <v>189040</v>
      </c>
      <c r="BJ69" s="74">
        <f t="shared" si="32"/>
        <v>195139</v>
      </c>
      <c r="BK69" s="74">
        <f t="shared" si="32"/>
        <v>198637</v>
      </c>
      <c r="BL69" s="74">
        <f t="shared" si="32"/>
        <v>205035</v>
      </c>
      <c r="BM69" s="74">
        <f t="shared" si="32"/>
        <v>211134</v>
      </c>
      <c r="BN69" s="74">
        <f t="shared" si="32"/>
        <v>214632</v>
      </c>
      <c r="BO69" s="74">
        <f t="shared" si="32"/>
        <v>220731</v>
      </c>
      <c r="BP69" s="74">
        <f t="shared" si="32"/>
        <v>227129</v>
      </c>
      <c r="BQ69" s="74">
        <f t="shared" si="32"/>
        <v>230627</v>
      </c>
      <c r="BR69" s="7"/>
    </row>
    <row r="70">
      <c r="A70" s="8"/>
      <c r="B70" s="8"/>
      <c r="C70" s="67"/>
      <c r="D70" s="68"/>
      <c r="E70" s="68"/>
      <c r="F70" s="69"/>
      <c r="G70" s="8"/>
      <c r="H70" s="69"/>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
    </row>
    <row r="71">
      <c r="A71" s="8"/>
      <c r="B71" s="8"/>
      <c r="C71" s="60" t="str">
        <f>E36</f>
        <v>Corporate</v>
      </c>
      <c r="D71" s="61"/>
      <c r="E71" s="61"/>
      <c r="F71" s="62"/>
      <c r="G71" s="61"/>
      <c r="H71" s="62"/>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7"/>
    </row>
    <row r="72">
      <c r="A72" s="8"/>
      <c r="B72" s="8"/>
      <c r="C72" s="17"/>
      <c r="D72" s="75"/>
      <c r="E72" s="17" t="s">
        <v>19</v>
      </c>
      <c r="F72" s="7"/>
      <c r="G72" s="8"/>
      <c r="H72" s="52" t="s">
        <v>18</v>
      </c>
      <c r="I72" s="9"/>
      <c r="J72" s="65">
        <v>0.5</v>
      </c>
      <c r="K72" s="56">
        <f t="shared" ref="K72:BQ72" si="33">J72</f>
        <v>0.5</v>
      </c>
      <c r="L72" s="56">
        <f t="shared" si="33"/>
        <v>0.5</v>
      </c>
      <c r="M72" s="56">
        <f t="shared" si="33"/>
        <v>0.5</v>
      </c>
      <c r="N72" s="56">
        <f t="shared" si="33"/>
        <v>0.5</v>
      </c>
      <c r="O72" s="56">
        <f t="shared" si="33"/>
        <v>0.5</v>
      </c>
      <c r="P72" s="56">
        <f t="shared" si="33"/>
        <v>0.5</v>
      </c>
      <c r="Q72" s="56">
        <f t="shared" si="33"/>
        <v>0.5</v>
      </c>
      <c r="R72" s="56">
        <f t="shared" si="33"/>
        <v>0.5</v>
      </c>
      <c r="S72" s="56">
        <f t="shared" si="33"/>
        <v>0.5</v>
      </c>
      <c r="T72" s="56">
        <f t="shared" si="33"/>
        <v>0.5</v>
      </c>
      <c r="U72" s="56">
        <f t="shared" si="33"/>
        <v>0.5</v>
      </c>
      <c r="V72" s="56">
        <f t="shared" si="33"/>
        <v>0.5</v>
      </c>
      <c r="W72" s="56">
        <f t="shared" si="33"/>
        <v>0.5</v>
      </c>
      <c r="X72" s="56">
        <f t="shared" si="33"/>
        <v>0.5</v>
      </c>
      <c r="Y72" s="56">
        <f t="shared" si="33"/>
        <v>0.5</v>
      </c>
      <c r="Z72" s="56">
        <f t="shared" si="33"/>
        <v>0.5</v>
      </c>
      <c r="AA72" s="56">
        <f t="shared" si="33"/>
        <v>0.5</v>
      </c>
      <c r="AB72" s="56">
        <f t="shared" si="33"/>
        <v>0.5</v>
      </c>
      <c r="AC72" s="56">
        <f t="shared" si="33"/>
        <v>0.5</v>
      </c>
      <c r="AD72" s="56">
        <f t="shared" si="33"/>
        <v>0.5</v>
      </c>
      <c r="AE72" s="56">
        <f t="shared" si="33"/>
        <v>0.5</v>
      </c>
      <c r="AF72" s="56">
        <f t="shared" si="33"/>
        <v>0.5</v>
      </c>
      <c r="AG72" s="56">
        <f t="shared" si="33"/>
        <v>0.5</v>
      </c>
      <c r="AH72" s="56">
        <f t="shared" si="33"/>
        <v>0.5</v>
      </c>
      <c r="AI72" s="56">
        <f t="shared" si="33"/>
        <v>0.5</v>
      </c>
      <c r="AJ72" s="56">
        <f t="shared" si="33"/>
        <v>0.5</v>
      </c>
      <c r="AK72" s="56">
        <f t="shared" si="33"/>
        <v>0.5</v>
      </c>
      <c r="AL72" s="56">
        <f t="shared" si="33"/>
        <v>0.5</v>
      </c>
      <c r="AM72" s="56">
        <f t="shared" si="33"/>
        <v>0.5</v>
      </c>
      <c r="AN72" s="56">
        <f t="shared" si="33"/>
        <v>0.5</v>
      </c>
      <c r="AO72" s="56">
        <f t="shared" si="33"/>
        <v>0.5</v>
      </c>
      <c r="AP72" s="56">
        <f t="shared" si="33"/>
        <v>0.5</v>
      </c>
      <c r="AQ72" s="56">
        <f t="shared" si="33"/>
        <v>0.5</v>
      </c>
      <c r="AR72" s="56">
        <f t="shared" si="33"/>
        <v>0.5</v>
      </c>
      <c r="AS72" s="56">
        <f t="shared" si="33"/>
        <v>0.5</v>
      </c>
      <c r="AT72" s="56">
        <f t="shared" si="33"/>
        <v>0.5</v>
      </c>
      <c r="AU72" s="56">
        <f t="shared" si="33"/>
        <v>0.5</v>
      </c>
      <c r="AV72" s="56">
        <f t="shared" si="33"/>
        <v>0.5</v>
      </c>
      <c r="AW72" s="56">
        <f t="shared" si="33"/>
        <v>0.5</v>
      </c>
      <c r="AX72" s="56">
        <f t="shared" si="33"/>
        <v>0.5</v>
      </c>
      <c r="AY72" s="56">
        <f t="shared" si="33"/>
        <v>0.5</v>
      </c>
      <c r="AZ72" s="56">
        <f t="shared" si="33"/>
        <v>0.5</v>
      </c>
      <c r="BA72" s="56">
        <f t="shared" si="33"/>
        <v>0.5</v>
      </c>
      <c r="BB72" s="56">
        <f t="shared" si="33"/>
        <v>0.5</v>
      </c>
      <c r="BC72" s="56">
        <f t="shared" si="33"/>
        <v>0.5</v>
      </c>
      <c r="BD72" s="56">
        <f t="shared" si="33"/>
        <v>0.5</v>
      </c>
      <c r="BE72" s="56">
        <f t="shared" si="33"/>
        <v>0.5</v>
      </c>
      <c r="BF72" s="56">
        <f t="shared" si="33"/>
        <v>0.5</v>
      </c>
      <c r="BG72" s="56">
        <f t="shared" si="33"/>
        <v>0.5</v>
      </c>
      <c r="BH72" s="56">
        <f t="shared" si="33"/>
        <v>0.5</v>
      </c>
      <c r="BI72" s="56">
        <f t="shared" si="33"/>
        <v>0.5</v>
      </c>
      <c r="BJ72" s="56">
        <f t="shared" si="33"/>
        <v>0.5</v>
      </c>
      <c r="BK72" s="56">
        <f t="shared" si="33"/>
        <v>0.5</v>
      </c>
      <c r="BL72" s="56">
        <f t="shared" si="33"/>
        <v>0.5</v>
      </c>
      <c r="BM72" s="56">
        <f t="shared" si="33"/>
        <v>0.5</v>
      </c>
      <c r="BN72" s="56">
        <f t="shared" si="33"/>
        <v>0.5</v>
      </c>
      <c r="BO72" s="56">
        <f t="shared" si="33"/>
        <v>0.5</v>
      </c>
      <c r="BP72" s="56">
        <f t="shared" si="33"/>
        <v>0.5</v>
      </c>
      <c r="BQ72" s="56">
        <f t="shared" si="33"/>
        <v>0.5</v>
      </c>
      <c r="BR72" s="7"/>
    </row>
    <row r="73">
      <c r="A73" s="8"/>
      <c r="B73" s="8"/>
      <c r="C73" s="17"/>
      <c r="D73" s="8"/>
      <c r="E73" s="17"/>
      <c r="F73" s="7"/>
      <c r="G73" s="8"/>
      <c r="H73" s="7"/>
      <c r="I73" s="9"/>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7"/>
    </row>
    <row r="74">
      <c r="A74" s="8"/>
      <c r="B74" s="8"/>
      <c r="C74" s="17"/>
      <c r="D74" s="8"/>
      <c r="E74" s="17" t="s">
        <v>12</v>
      </c>
      <c r="F74" s="7"/>
      <c r="G74" s="8"/>
      <c r="H74" s="52" t="s">
        <v>17</v>
      </c>
      <c r="I74" s="9"/>
      <c r="J74" s="66">
        <f t="shared" ref="J74:BQ74" si="34">round(J76*J72,0)</f>
        <v>0</v>
      </c>
      <c r="K74" s="66">
        <f t="shared" si="34"/>
        <v>0</v>
      </c>
      <c r="L74" s="66">
        <f t="shared" si="34"/>
        <v>0</v>
      </c>
      <c r="M74" s="66">
        <f t="shared" si="34"/>
        <v>0</v>
      </c>
      <c r="N74" s="66">
        <f t="shared" si="34"/>
        <v>0</v>
      </c>
      <c r="O74" s="66">
        <f t="shared" si="34"/>
        <v>0</v>
      </c>
      <c r="P74" s="66">
        <f t="shared" si="34"/>
        <v>0</v>
      </c>
      <c r="Q74" s="66">
        <f t="shared" si="34"/>
        <v>0</v>
      </c>
      <c r="R74" s="66">
        <f t="shared" si="34"/>
        <v>0</v>
      </c>
      <c r="S74" s="66">
        <f t="shared" si="34"/>
        <v>0</v>
      </c>
      <c r="T74" s="66">
        <f t="shared" si="34"/>
        <v>0</v>
      </c>
      <c r="U74" s="66">
        <f t="shared" si="34"/>
        <v>0</v>
      </c>
      <c r="V74" s="66">
        <f t="shared" si="34"/>
        <v>0</v>
      </c>
      <c r="W74" s="66">
        <f t="shared" si="34"/>
        <v>0</v>
      </c>
      <c r="X74" s="66">
        <f t="shared" si="34"/>
        <v>0</v>
      </c>
      <c r="Y74" s="66">
        <f t="shared" si="34"/>
        <v>0</v>
      </c>
      <c r="Z74" s="66">
        <f t="shared" si="34"/>
        <v>0</v>
      </c>
      <c r="AA74" s="66">
        <f t="shared" si="34"/>
        <v>0</v>
      </c>
      <c r="AB74" s="66">
        <f t="shared" si="34"/>
        <v>0</v>
      </c>
      <c r="AC74" s="66">
        <f t="shared" si="34"/>
        <v>11</v>
      </c>
      <c r="AD74" s="66">
        <f t="shared" si="34"/>
        <v>11</v>
      </c>
      <c r="AE74" s="66">
        <f t="shared" si="34"/>
        <v>12</v>
      </c>
      <c r="AF74" s="66">
        <f t="shared" si="34"/>
        <v>12</v>
      </c>
      <c r="AG74" s="66">
        <f t="shared" si="34"/>
        <v>13</v>
      </c>
      <c r="AH74" s="66">
        <f t="shared" si="34"/>
        <v>14</v>
      </c>
      <c r="AI74" s="66">
        <f t="shared" si="34"/>
        <v>14</v>
      </c>
      <c r="AJ74" s="66">
        <f t="shared" si="34"/>
        <v>15</v>
      </c>
      <c r="AK74" s="66">
        <f t="shared" si="34"/>
        <v>16</v>
      </c>
      <c r="AL74" s="66">
        <f t="shared" si="34"/>
        <v>16</v>
      </c>
      <c r="AM74" s="66">
        <f t="shared" si="34"/>
        <v>17</v>
      </c>
      <c r="AN74" s="66">
        <f t="shared" si="34"/>
        <v>18</v>
      </c>
      <c r="AO74" s="66">
        <f t="shared" si="34"/>
        <v>18</v>
      </c>
      <c r="AP74" s="66">
        <f t="shared" si="34"/>
        <v>19</v>
      </c>
      <c r="AQ74" s="66">
        <f t="shared" si="34"/>
        <v>19</v>
      </c>
      <c r="AR74" s="66">
        <f t="shared" si="34"/>
        <v>20</v>
      </c>
      <c r="AS74" s="66">
        <f t="shared" si="34"/>
        <v>20</v>
      </c>
      <c r="AT74" s="66">
        <f t="shared" si="34"/>
        <v>21</v>
      </c>
      <c r="AU74" s="66">
        <f t="shared" si="34"/>
        <v>21</v>
      </c>
      <c r="AV74" s="66">
        <f t="shared" si="34"/>
        <v>22</v>
      </c>
      <c r="AW74" s="66">
        <f t="shared" si="34"/>
        <v>22</v>
      </c>
      <c r="AX74" s="66">
        <f t="shared" si="34"/>
        <v>23</v>
      </c>
      <c r="AY74" s="66">
        <f t="shared" si="34"/>
        <v>24</v>
      </c>
      <c r="AZ74" s="66">
        <f t="shared" si="34"/>
        <v>24</v>
      </c>
      <c r="BA74" s="66">
        <f t="shared" si="34"/>
        <v>25</v>
      </c>
      <c r="BB74" s="66">
        <f t="shared" si="34"/>
        <v>25</v>
      </c>
      <c r="BC74" s="66">
        <f t="shared" si="34"/>
        <v>26</v>
      </c>
      <c r="BD74" s="66">
        <f t="shared" si="34"/>
        <v>27</v>
      </c>
      <c r="BE74" s="66">
        <f t="shared" si="34"/>
        <v>27</v>
      </c>
      <c r="BF74" s="66">
        <f t="shared" si="34"/>
        <v>28</v>
      </c>
      <c r="BG74" s="66">
        <f t="shared" si="34"/>
        <v>29</v>
      </c>
      <c r="BH74" s="66">
        <f t="shared" si="34"/>
        <v>29</v>
      </c>
      <c r="BI74" s="66">
        <f t="shared" si="34"/>
        <v>30</v>
      </c>
      <c r="BJ74" s="66">
        <f t="shared" si="34"/>
        <v>31</v>
      </c>
      <c r="BK74" s="66">
        <f t="shared" si="34"/>
        <v>32</v>
      </c>
      <c r="BL74" s="66">
        <f t="shared" si="34"/>
        <v>32</v>
      </c>
      <c r="BM74" s="66">
        <f t="shared" si="34"/>
        <v>33</v>
      </c>
      <c r="BN74" s="66">
        <f t="shared" si="34"/>
        <v>34</v>
      </c>
      <c r="BO74" s="66">
        <f t="shared" si="34"/>
        <v>35</v>
      </c>
      <c r="BP74" s="66">
        <f t="shared" si="34"/>
        <v>36</v>
      </c>
      <c r="BQ74" s="66">
        <f t="shared" si="34"/>
        <v>37</v>
      </c>
      <c r="BR74" s="7"/>
    </row>
    <row r="75">
      <c r="A75" s="8"/>
      <c r="B75" s="8"/>
      <c r="C75" s="17"/>
      <c r="D75" s="8"/>
      <c r="E75" s="17" t="s">
        <v>14</v>
      </c>
      <c r="F75" s="7"/>
      <c r="G75" s="8"/>
      <c r="H75" s="52" t="s">
        <v>17</v>
      </c>
      <c r="I75" s="9"/>
      <c r="J75" s="66">
        <f t="shared" ref="J75:BQ75" si="35">J76-J74</f>
        <v>0</v>
      </c>
      <c r="K75" s="66">
        <f t="shared" si="35"/>
        <v>0</v>
      </c>
      <c r="L75" s="66">
        <f t="shared" si="35"/>
        <v>0</v>
      </c>
      <c r="M75" s="66">
        <f t="shared" si="35"/>
        <v>0</v>
      </c>
      <c r="N75" s="66">
        <f t="shared" si="35"/>
        <v>0</v>
      </c>
      <c r="O75" s="66">
        <f t="shared" si="35"/>
        <v>0</v>
      </c>
      <c r="P75" s="66">
        <f t="shared" si="35"/>
        <v>0</v>
      </c>
      <c r="Q75" s="66">
        <f t="shared" si="35"/>
        <v>0</v>
      </c>
      <c r="R75" s="66">
        <f t="shared" si="35"/>
        <v>0</v>
      </c>
      <c r="S75" s="66">
        <f t="shared" si="35"/>
        <v>0</v>
      </c>
      <c r="T75" s="66">
        <f t="shared" si="35"/>
        <v>0</v>
      </c>
      <c r="U75" s="66">
        <f t="shared" si="35"/>
        <v>0</v>
      </c>
      <c r="V75" s="66">
        <f t="shared" si="35"/>
        <v>0</v>
      </c>
      <c r="W75" s="66">
        <f t="shared" si="35"/>
        <v>0</v>
      </c>
      <c r="X75" s="66">
        <f t="shared" si="35"/>
        <v>0</v>
      </c>
      <c r="Y75" s="66">
        <f t="shared" si="35"/>
        <v>0</v>
      </c>
      <c r="Z75" s="66">
        <f t="shared" si="35"/>
        <v>0</v>
      </c>
      <c r="AA75" s="66">
        <f t="shared" si="35"/>
        <v>0</v>
      </c>
      <c r="AB75" s="66">
        <f t="shared" si="35"/>
        <v>0</v>
      </c>
      <c r="AC75" s="66">
        <f t="shared" si="35"/>
        <v>10</v>
      </c>
      <c r="AD75" s="66">
        <f t="shared" si="35"/>
        <v>11</v>
      </c>
      <c r="AE75" s="66">
        <f t="shared" si="35"/>
        <v>11</v>
      </c>
      <c r="AF75" s="66">
        <f t="shared" si="35"/>
        <v>12</v>
      </c>
      <c r="AG75" s="66">
        <f t="shared" si="35"/>
        <v>13</v>
      </c>
      <c r="AH75" s="66">
        <f t="shared" si="35"/>
        <v>13</v>
      </c>
      <c r="AI75" s="66">
        <f t="shared" si="35"/>
        <v>14</v>
      </c>
      <c r="AJ75" s="66">
        <f t="shared" si="35"/>
        <v>14</v>
      </c>
      <c r="AK75" s="66">
        <f t="shared" si="35"/>
        <v>15</v>
      </c>
      <c r="AL75" s="66">
        <f t="shared" si="35"/>
        <v>16</v>
      </c>
      <c r="AM75" s="66">
        <f t="shared" si="35"/>
        <v>16</v>
      </c>
      <c r="AN75" s="66">
        <f t="shared" si="35"/>
        <v>17</v>
      </c>
      <c r="AO75" s="66">
        <f t="shared" si="35"/>
        <v>18</v>
      </c>
      <c r="AP75" s="66">
        <f t="shared" si="35"/>
        <v>18</v>
      </c>
      <c r="AQ75" s="66">
        <f t="shared" si="35"/>
        <v>19</v>
      </c>
      <c r="AR75" s="66">
        <f t="shared" si="35"/>
        <v>19</v>
      </c>
      <c r="AS75" s="66">
        <f t="shared" si="35"/>
        <v>20</v>
      </c>
      <c r="AT75" s="66">
        <f t="shared" si="35"/>
        <v>20</v>
      </c>
      <c r="AU75" s="66">
        <f t="shared" si="35"/>
        <v>21</v>
      </c>
      <c r="AV75" s="66">
        <f t="shared" si="35"/>
        <v>21</v>
      </c>
      <c r="AW75" s="66">
        <f t="shared" si="35"/>
        <v>22</v>
      </c>
      <c r="AX75" s="66">
        <f t="shared" si="35"/>
        <v>23</v>
      </c>
      <c r="AY75" s="66">
        <f t="shared" si="35"/>
        <v>23</v>
      </c>
      <c r="AZ75" s="66">
        <f t="shared" si="35"/>
        <v>24</v>
      </c>
      <c r="BA75" s="66">
        <f t="shared" si="35"/>
        <v>24</v>
      </c>
      <c r="BB75" s="66">
        <f t="shared" si="35"/>
        <v>25</v>
      </c>
      <c r="BC75" s="66">
        <f t="shared" si="35"/>
        <v>26</v>
      </c>
      <c r="BD75" s="66">
        <f t="shared" si="35"/>
        <v>26</v>
      </c>
      <c r="BE75" s="66">
        <f t="shared" si="35"/>
        <v>27</v>
      </c>
      <c r="BF75" s="66">
        <f t="shared" si="35"/>
        <v>27</v>
      </c>
      <c r="BG75" s="66">
        <f t="shared" si="35"/>
        <v>28</v>
      </c>
      <c r="BH75" s="66">
        <f t="shared" si="35"/>
        <v>29</v>
      </c>
      <c r="BI75" s="66">
        <f t="shared" si="35"/>
        <v>30</v>
      </c>
      <c r="BJ75" s="66">
        <f t="shared" si="35"/>
        <v>30</v>
      </c>
      <c r="BK75" s="66">
        <f t="shared" si="35"/>
        <v>31</v>
      </c>
      <c r="BL75" s="66">
        <f t="shared" si="35"/>
        <v>32</v>
      </c>
      <c r="BM75" s="66">
        <f t="shared" si="35"/>
        <v>33</v>
      </c>
      <c r="BN75" s="66">
        <f t="shared" si="35"/>
        <v>34</v>
      </c>
      <c r="BO75" s="66">
        <f t="shared" si="35"/>
        <v>34</v>
      </c>
      <c r="BP75" s="66">
        <f t="shared" si="35"/>
        <v>35</v>
      </c>
      <c r="BQ75" s="66">
        <f t="shared" si="35"/>
        <v>36</v>
      </c>
      <c r="BR75" s="7"/>
    </row>
    <row r="76" collapsed="1">
      <c r="A76" s="8"/>
      <c r="B76" s="8"/>
      <c r="C76" s="67"/>
      <c r="D76" s="67" t="s">
        <v>20</v>
      </c>
      <c r="E76" s="68"/>
      <c r="F76" s="69"/>
      <c r="G76" s="8"/>
      <c r="H76" s="70" t="s">
        <v>17</v>
      </c>
      <c r="I76" s="71"/>
      <c r="J76" s="74">
        <f>if(J3&gt;=Revenue!$H$10,round(J$32*J36,0),0)</f>
        <v>0</v>
      </c>
      <c r="K76" s="74">
        <f>if(K3&gt;=Revenue!$H$10,round(K$32*K36,0),0)</f>
        <v>0</v>
      </c>
      <c r="L76" s="74">
        <f>if(L3&gt;=Revenue!$H$10,round(L$32*L36,0),0)</f>
        <v>0</v>
      </c>
      <c r="M76" s="74">
        <f>if(M3&gt;=Revenue!$H$10,round(M$32*M36,0),0)</f>
        <v>0</v>
      </c>
      <c r="N76" s="74">
        <f>if(N3&gt;=Revenue!$H$10,round(N$32*N36,0),0)</f>
        <v>0</v>
      </c>
      <c r="O76" s="74">
        <f>if(O3&gt;=Revenue!$H$10,round(O$32*O36,0),0)</f>
        <v>0</v>
      </c>
      <c r="P76" s="74">
        <f>if(P3&gt;=Revenue!$H$10,round(P$32*P36,0),0)</f>
        <v>0</v>
      </c>
      <c r="Q76" s="74">
        <f>if(Q3&gt;=Revenue!$H$10,round(Q$32*Q36,0),0)</f>
        <v>0</v>
      </c>
      <c r="R76" s="74">
        <f>if(R3&gt;=Revenue!$H$10,round(R$32*R36,0),0)</f>
        <v>0</v>
      </c>
      <c r="S76" s="74">
        <f>if(S3&gt;=Revenue!$H$10,round(S$32*S36,0),0)</f>
        <v>0</v>
      </c>
      <c r="T76" s="74">
        <f>if(T3&gt;=Revenue!$H$10,round(T$32*T36,0),0)</f>
        <v>0</v>
      </c>
      <c r="U76" s="74">
        <f>if(U3&gt;=Revenue!$H$10,round(U$32*U36,0),0)</f>
        <v>0</v>
      </c>
      <c r="V76" s="74">
        <f>if(V3&gt;=Revenue!$H$10,round(V$32*V36,0),0)</f>
        <v>0</v>
      </c>
      <c r="W76" s="74">
        <f>if(W3&gt;=Revenue!$H$10,round(W$32*W36,0),0)</f>
        <v>0</v>
      </c>
      <c r="X76" s="74">
        <f>if(X3&gt;=Revenue!$H$10,round(X$32*X36,0),0)</f>
        <v>0</v>
      </c>
      <c r="Y76" s="74">
        <f>if(Y3&gt;=Revenue!$H$10,round(Y$32*Y36,0),0)</f>
        <v>0</v>
      </c>
      <c r="Z76" s="74">
        <f>if(Z3&gt;=Revenue!$H$10,round(Z$32*Z36,0),0)</f>
        <v>0</v>
      </c>
      <c r="AA76" s="74">
        <f>if(AA3&gt;=Revenue!$H$10,round(AA$32*AA36,0),0)</f>
        <v>0</v>
      </c>
      <c r="AB76" s="74">
        <f>if(AB3&gt;=Revenue!$H$10,round(AB$32*AB36,0),0)</f>
        <v>0</v>
      </c>
      <c r="AC76" s="74">
        <f>if(AC3&gt;=Revenue!$H$10,round(AC$32*AC36,0),0)</f>
        <v>21</v>
      </c>
      <c r="AD76" s="74">
        <f>if(AD3&gt;=Revenue!$H$10,round(AD$32*AD36,0),0)</f>
        <v>22</v>
      </c>
      <c r="AE76" s="74">
        <f>if(AE3&gt;=Revenue!$H$10,round(AE$32*AE36,0),0)</f>
        <v>23</v>
      </c>
      <c r="AF76" s="74">
        <f>if(AF3&gt;=Revenue!$H$10,round(AF$32*AF36,0),0)</f>
        <v>24</v>
      </c>
      <c r="AG76" s="74">
        <f>if(AG3&gt;=Revenue!$H$10,round(AG$32*AG36,0),0)</f>
        <v>26</v>
      </c>
      <c r="AH76" s="74">
        <f>if(AH3&gt;=Revenue!$H$10,round(AH$32*AH36,0),0)</f>
        <v>27</v>
      </c>
      <c r="AI76" s="74">
        <f>if(AI3&gt;=Revenue!$H$10,round(AI$32*AI36,0),0)</f>
        <v>28</v>
      </c>
      <c r="AJ76" s="74">
        <f>if(AJ3&gt;=Revenue!$H$10,round(AJ$32*AJ36,0),0)</f>
        <v>29</v>
      </c>
      <c r="AK76" s="74">
        <f>if(AK3&gt;=Revenue!$H$10,round(AK$32*AK36,0),0)</f>
        <v>31</v>
      </c>
      <c r="AL76" s="74">
        <f>if(AL3&gt;=Revenue!$H$10,round(AL$32*AL36,0),0)</f>
        <v>32</v>
      </c>
      <c r="AM76" s="74">
        <f>if(AM3&gt;=Revenue!$H$10,round(AM$32*AM36,0),0)</f>
        <v>33</v>
      </c>
      <c r="AN76" s="74">
        <f>if(AN3&gt;=Revenue!$H$10,round(AN$32*AN36,0),0)</f>
        <v>35</v>
      </c>
      <c r="AO76" s="74">
        <f>if(AO3&gt;=Revenue!$H$10,round(AO$32*AO36,0),0)</f>
        <v>36</v>
      </c>
      <c r="AP76" s="74">
        <f>if(AP3&gt;=Revenue!$H$10,round(AP$32*AP36,0),0)</f>
        <v>37</v>
      </c>
      <c r="AQ76" s="74">
        <f>if(AQ3&gt;=Revenue!$H$10,round(AQ$32*AQ36,0),0)</f>
        <v>38</v>
      </c>
      <c r="AR76" s="74">
        <f>if(AR3&gt;=Revenue!$H$10,round(AR$32*AR36,0),0)</f>
        <v>39</v>
      </c>
      <c r="AS76" s="74">
        <f>if(AS3&gt;=Revenue!$H$10,round(AS$32*AS36,0),0)</f>
        <v>40</v>
      </c>
      <c r="AT76" s="74">
        <f>if(AT3&gt;=Revenue!$H$10,round(AT$32*AT36,0),0)</f>
        <v>41</v>
      </c>
      <c r="AU76" s="74">
        <f>if(AU3&gt;=Revenue!$H$10,round(AU$32*AU36,0),0)</f>
        <v>42</v>
      </c>
      <c r="AV76" s="74">
        <f>if(AV3&gt;=Revenue!$H$10,round(AV$32*AV36,0),0)</f>
        <v>43</v>
      </c>
      <c r="AW76" s="74">
        <f>if(AW3&gt;=Revenue!$H$10,round(AW$32*AW36,0),0)</f>
        <v>44</v>
      </c>
      <c r="AX76" s="74">
        <f>if(AX3&gt;=Revenue!$H$10,round(AX$32*AX36,0),0)</f>
        <v>46</v>
      </c>
      <c r="AY76" s="74">
        <f>if(AY3&gt;=Revenue!$H$10,round(AY$32*AY36,0),0)</f>
        <v>47</v>
      </c>
      <c r="AZ76" s="74">
        <f>if(AZ3&gt;=Revenue!$H$10,round(AZ$32*AZ36,0),0)</f>
        <v>48</v>
      </c>
      <c r="BA76" s="74">
        <f>if(BA3&gt;=Revenue!$H$10,round(BA$32*BA36,0),0)</f>
        <v>49</v>
      </c>
      <c r="BB76" s="74">
        <f>if(BB3&gt;=Revenue!$H$10,round(BB$32*BB36,0),0)</f>
        <v>50</v>
      </c>
      <c r="BC76" s="74">
        <f>if(BC3&gt;=Revenue!$H$10,round(BC$32*BC36,0),0)</f>
        <v>52</v>
      </c>
      <c r="BD76" s="74">
        <f>if(BD3&gt;=Revenue!$H$10,round(BD$32*BD36,0),0)</f>
        <v>53</v>
      </c>
      <c r="BE76" s="74">
        <f>if(BE3&gt;=Revenue!$H$10,round(BE$32*BE36,0),0)</f>
        <v>54</v>
      </c>
      <c r="BF76" s="74">
        <f>if(BF3&gt;=Revenue!$H$10,round(BF$32*BF36,0),0)</f>
        <v>55</v>
      </c>
      <c r="BG76" s="74">
        <f>if(BG3&gt;=Revenue!$H$10,round(BG$32*BG36,0),0)</f>
        <v>57</v>
      </c>
      <c r="BH76" s="74">
        <f>if(BH3&gt;=Revenue!$H$10,round(BH$32*BH36,0),0)</f>
        <v>58</v>
      </c>
      <c r="BI76" s="74">
        <f>if(BI3&gt;=Revenue!$H$10,round(BI$32*BI36,0),0)</f>
        <v>60</v>
      </c>
      <c r="BJ76" s="74">
        <f>if(BJ3&gt;=Revenue!$H$10,round(BJ$32*BJ36,0),0)</f>
        <v>61</v>
      </c>
      <c r="BK76" s="74">
        <f>if(BK3&gt;=Revenue!$H$10,round(BK$32*BK36,0),0)</f>
        <v>63</v>
      </c>
      <c r="BL76" s="74">
        <f>if(BL3&gt;=Revenue!$H$10,round(BL$32*BL36,0),0)</f>
        <v>64</v>
      </c>
      <c r="BM76" s="74">
        <f>if(BM3&gt;=Revenue!$H$10,round(BM$32*BM36,0),0)</f>
        <v>66</v>
      </c>
      <c r="BN76" s="74">
        <f>if(BN3&gt;=Revenue!$H$10,round(BN$32*BN36,0),0)</f>
        <v>68</v>
      </c>
      <c r="BO76" s="74">
        <f>if(BO3&gt;=Revenue!$H$10,round(BO$32*BO36,0),0)</f>
        <v>69</v>
      </c>
      <c r="BP76" s="74">
        <f>if(BP3&gt;=Revenue!$H$10,round(BP$32*BP36,0),0)</f>
        <v>71</v>
      </c>
      <c r="BQ76" s="74">
        <f>if(BQ3&gt;=Revenue!$H$10,round(BQ$32*BQ36,0),0)</f>
        <v>73</v>
      </c>
      <c r="BR76" s="7"/>
    </row>
    <row r="77" hidden="1" outlineLevel="1">
      <c r="A77" s="8"/>
      <c r="B77" s="8"/>
      <c r="C77" s="67"/>
      <c r="D77" s="68"/>
      <c r="E77" s="68"/>
      <c r="F77" s="69"/>
      <c r="G77" s="8"/>
      <c r="H77" s="69"/>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
    </row>
    <row r="78" hidden="1" outlineLevel="1">
      <c r="A78" s="8"/>
      <c r="B78" s="8"/>
      <c r="C78" s="8"/>
      <c r="D78" s="17"/>
      <c r="E78" s="17" t="s">
        <v>12</v>
      </c>
      <c r="F78" s="7"/>
      <c r="G78" s="8"/>
      <c r="H78" s="42" t="s">
        <v>13</v>
      </c>
      <c r="I78" s="9"/>
      <c r="J78" s="66">
        <f t="shared" ref="J78:BQ78" si="36">J74*$J27</f>
        <v>0</v>
      </c>
      <c r="K78" s="66">
        <f t="shared" si="36"/>
        <v>0</v>
      </c>
      <c r="L78" s="66">
        <f t="shared" si="36"/>
        <v>0</v>
      </c>
      <c r="M78" s="66">
        <f t="shared" si="36"/>
        <v>0</v>
      </c>
      <c r="N78" s="66">
        <f t="shared" si="36"/>
        <v>0</v>
      </c>
      <c r="O78" s="66">
        <f t="shared" si="36"/>
        <v>0</v>
      </c>
      <c r="P78" s="66">
        <f t="shared" si="36"/>
        <v>0</v>
      </c>
      <c r="Q78" s="66">
        <f t="shared" si="36"/>
        <v>0</v>
      </c>
      <c r="R78" s="66">
        <f t="shared" si="36"/>
        <v>0</v>
      </c>
      <c r="S78" s="66">
        <f t="shared" si="36"/>
        <v>0</v>
      </c>
      <c r="T78" s="66">
        <f t="shared" si="36"/>
        <v>0</v>
      </c>
      <c r="U78" s="66">
        <f t="shared" si="36"/>
        <v>0</v>
      </c>
      <c r="V78" s="66">
        <f t="shared" si="36"/>
        <v>0</v>
      </c>
      <c r="W78" s="66">
        <f t="shared" si="36"/>
        <v>0</v>
      </c>
      <c r="X78" s="66">
        <f t="shared" si="36"/>
        <v>0</v>
      </c>
      <c r="Y78" s="66">
        <f t="shared" si="36"/>
        <v>0</v>
      </c>
      <c r="Z78" s="66">
        <f t="shared" si="36"/>
        <v>0</v>
      </c>
      <c r="AA78" s="66">
        <f t="shared" si="36"/>
        <v>0</v>
      </c>
      <c r="AB78" s="66">
        <f t="shared" si="36"/>
        <v>0</v>
      </c>
      <c r="AC78" s="66">
        <f t="shared" si="36"/>
        <v>4389</v>
      </c>
      <c r="AD78" s="66">
        <f t="shared" si="36"/>
        <v>4389</v>
      </c>
      <c r="AE78" s="66">
        <f t="shared" si="36"/>
        <v>4788</v>
      </c>
      <c r="AF78" s="66">
        <f t="shared" si="36"/>
        <v>4788</v>
      </c>
      <c r="AG78" s="66">
        <f t="shared" si="36"/>
        <v>5187</v>
      </c>
      <c r="AH78" s="66">
        <f t="shared" si="36"/>
        <v>5586</v>
      </c>
      <c r="AI78" s="66">
        <f t="shared" si="36"/>
        <v>5586</v>
      </c>
      <c r="AJ78" s="66">
        <f t="shared" si="36"/>
        <v>5985</v>
      </c>
      <c r="AK78" s="66">
        <f t="shared" si="36"/>
        <v>6384</v>
      </c>
      <c r="AL78" s="66">
        <f t="shared" si="36"/>
        <v>6384</v>
      </c>
      <c r="AM78" s="66">
        <f t="shared" si="36"/>
        <v>6783</v>
      </c>
      <c r="AN78" s="66">
        <f t="shared" si="36"/>
        <v>7182</v>
      </c>
      <c r="AO78" s="66">
        <f t="shared" si="36"/>
        <v>7182</v>
      </c>
      <c r="AP78" s="66">
        <f t="shared" si="36"/>
        <v>7581</v>
      </c>
      <c r="AQ78" s="66">
        <f t="shared" si="36"/>
        <v>7581</v>
      </c>
      <c r="AR78" s="66">
        <f t="shared" si="36"/>
        <v>7980</v>
      </c>
      <c r="AS78" s="66">
        <f t="shared" si="36"/>
        <v>7980</v>
      </c>
      <c r="AT78" s="66">
        <f t="shared" si="36"/>
        <v>8379</v>
      </c>
      <c r="AU78" s="66">
        <f t="shared" si="36"/>
        <v>8379</v>
      </c>
      <c r="AV78" s="66">
        <f t="shared" si="36"/>
        <v>8778</v>
      </c>
      <c r="AW78" s="66">
        <f t="shared" si="36"/>
        <v>8778</v>
      </c>
      <c r="AX78" s="66">
        <f t="shared" si="36"/>
        <v>9177</v>
      </c>
      <c r="AY78" s="66">
        <f t="shared" si="36"/>
        <v>9576</v>
      </c>
      <c r="AZ78" s="66">
        <f t="shared" si="36"/>
        <v>9576</v>
      </c>
      <c r="BA78" s="66">
        <f t="shared" si="36"/>
        <v>9975</v>
      </c>
      <c r="BB78" s="66">
        <f t="shared" si="36"/>
        <v>9975</v>
      </c>
      <c r="BC78" s="66">
        <f t="shared" si="36"/>
        <v>10374</v>
      </c>
      <c r="BD78" s="66">
        <f t="shared" si="36"/>
        <v>10773</v>
      </c>
      <c r="BE78" s="66">
        <f t="shared" si="36"/>
        <v>10773</v>
      </c>
      <c r="BF78" s="66">
        <f t="shared" si="36"/>
        <v>11172</v>
      </c>
      <c r="BG78" s="66">
        <f t="shared" si="36"/>
        <v>11571</v>
      </c>
      <c r="BH78" s="66">
        <f t="shared" si="36"/>
        <v>11571</v>
      </c>
      <c r="BI78" s="66">
        <f t="shared" si="36"/>
        <v>11970</v>
      </c>
      <c r="BJ78" s="66">
        <f t="shared" si="36"/>
        <v>12369</v>
      </c>
      <c r="BK78" s="66">
        <f t="shared" si="36"/>
        <v>12768</v>
      </c>
      <c r="BL78" s="66">
        <f t="shared" si="36"/>
        <v>12768</v>
      </c>
      <c r="BM78" s="66">
        <f t="shared" si="36"/>
        <v>13167</v>
      </c>
      <c r="BN78" s="66">
        <f t="shared" si="36"/>
        <v>13566</v>
      </c>
      <c r="BO78" s="66">
        <f t="shared" si="36"/>
        <v>13965</v>
      </c>
      <c r="BP78" s="66">
        <f t="shared" si="36"/>
        <v>14364</v>
      </c>
      <c r="BQ78" s="66">
        <f t="shared" si="36"/>
        <v>14763</v>
      </c>
      <c r="BR78" s="7"/>
    </row>
    <row r="79" hidden="1" outlineLevel="1">
      <c r="A79" s="8"/>
      <c r="B79" s="8"/>
      <c r="C79" s="8"/>
      <c r="D79" s="17"/>
      <c r="E79" s="17" t="s">
        <v>14</v>
      </c>
      <c r="F79" s="7"/>
      <c r="G79" s="8"/>
      <c r="H79" s="42" t="s">
        <v>13</v>
      </c>
      <c r="I79" s="9"/>
      <c r="J79" s="66">
        <f t="shared" ref="J79:BQ79" si="37">J75*$J28</f>
        <v>0</v>
      </c>
      <c r="K79" s="66">
        <f t="shared" si="37"/>
        <v>0</v>
      </c>
      <c r="L79" s="66">
        <f t="shared" si="37"/>
        <v>0</v>
      </c>
      <c r="M79" s="66">
        <f t="shared" si="37"/>
        <v>0</v>
      </c>
      <c r="N79" s="66">
        <f t="shared" si="37"/>
        <v>0</v>
      </c>
      <c r="O79" s="66">
        <f t="shared" si="37"/>
        <v>0</v>
      </c>
      <c r="P79" s="66">
        <f t="shared" si="37"/>
        <v>0</v>
      </c>
      <c r="Q79" s="66">
        <f t="shared" si="37"/>
        <v>0</v>
      </c>
      <c r="R79" s="66">
        <f t="shared" si="37"/>
        <v>0</v>
      </c>
      <c r="S79" s="66">
        <f t="shared" si="37"/>
        <v>0</v>
      </c>
      <c r="T79" s="66">
        <f t="shared" si="37"/>
        <v>0</v>
      </c>
      <c r="U79" s="66">
        <f t="shared" si="37"/>
        <v>0</v>
      </c>
      <c r="V79" s="66">
        <f t="shared" si="37"/>
        <v>0</v>
      </c>
      <c r="W79" s="66">
        <f t="shared" si="37"/>
        <v>0</v>
      </c>
      <c r="X79" s="66">
        <f t="shared" si="37"/>
        <v>0</v>
      </c>
      <c r="Y79" s="66">
        <f t="shared" si="37"/>
        <v>0</v>
      </c>
      <c r="Z79" s="66">
        <f t="shared" si="37"/>
        <v>0</v>
      </c>
      <c r="AA79" s="66">
        <f t="shared" si="37"/>
        <v>0</v>
      </c>
      <c r="AB79" s="66">
        <f t="shared" si="37"/>
        <v>0</v>
      </c>
      <c r="AC79" s="66">
        <f t="shared" si="37"/>
        <v>39000</v>
      </c>
      <c r="AD79" s="66">
        <f t="shared" si="37"/>
        <v>42900</v>
      </c>
      <c r="AE79" s="66">
        <f t="shared" si="37"/>
        <v>42900</v>
      </c>
      <c r="AF79" s="66">
        <f t="shared" si="37"/>
        <v>46800</v>
      </c>
      <c r="AG79" s="66">
        <f t="shared" si="37"/>
        <v>50700</v>
      </c>
      <c r="AH79" s="66">
        <f t="shared" si="37"/>
        <v>50700</v>
      </c>
      <c r="AI79" s="66">
        <f t="shared" si="37"/>
        <v>54600</v>
      </c>
      <c r="AJ79" s="66">
        <f t="shared" si="37"/>
        <v>54600</v>
      </c>
      <c r="AK79" s="66">
        <f t="shared" si="37"/>
        <v>58500</v>
      </c>
      <c r="AL79" s="66">
        <f t="shared" si="37"/>
        <v>62400</v>
      </c>
      <c r="AM79" s="66">
        <f t="shared" si="37"/>
        <v>62400</v>
      </c>
      <c r="AN79" s="66">
        <f t="shared" si="37"/>
        <v>66300</v>
      </c>
      <c r="AO79" s="66">
        <f t="shared" si="37"/>
        <v>70200</v>
      </c>
      <c r="AP79" s="66">
        <f t="shared" si="37"/>
        <v>70200</v>
      </c>
      <c r="AQ79" s="66">
        <f t="shared" si="37"/>
        <v>74100</v>
      </c>
      <c r="AR79" s="66">
        <f t="shared" si="37"/>
        <v>74100</v>
      </c>
      <c r="AS79" s="66">
        <f t="shared" si="37"/>
        <v>78000</v>
      </c>
      <c r="AT79" s="66">
        <f t="shared" si="37"/>
        <v>78000</v>
      </c>
      <c r="AU79" s="66">
        <f t="shared" si="37"/>
        <v>81900</v>
      </c>
      <c r="AV79" s="66">
        <f t="shared" si="37"/>
        <v>81900</v>
      </c>
      <c r="AW79" s="66">
        <f t="shared" si="37"/>
        <v>85800</v>
      </c>
      <c r="AX79" s="66">
        <f t="shared" si="37"/>
        <v>89700</v>
      </c>
      <c r="AY79" s="66">
        <f t="shared" si="37"/>
        <v>89700</v>
      </c>
      <c r="AZ79" s="66">
        <f t="shared" si="37"/>
        <v>93600</v>
      </c>
      <c r="BA79" s="66">
        <f t="shared" si="37"/>
        <v>93600</v>
      </c>
      <c r="BB79" s="66">
        <f t="shared" si="37"/>
        <v>97500</v>
      </c>
      <c r="BC79" s="66">
        <f t="shared" si="37"/>
        <v>101400</v>
      </c>
      <c r="BD79" s="66">
        <f t="shared" si="37"/>
        <v>101400</v>
      </c>
      <c r="BE79" s="66">
        <f t="shared" si="37"/>
        <v>105300</v>
      </c>
      <c r="BF79" s="66">
        <f t="shared" si="37"/>
        <v>105300</v>
      </c>
      <c r="BG79" s="66">
        <f t="shared" si="37"/>
        <v>109200</v>
      </c>
      <c r="BH79" s="66">
        <f t="shared" si="37"/>
        <v>113100</v>
      </c>
      <c r="BI79" s="66">
        <f t="shared" si="37"/>
        <v>117000</v>
      </c>
      <c r="BJ79" s="66">
        <f t="shared" si="37"/>
        <v>117000</v>
      </c>
      <c r="BK79" s="66">
        <f t="shared" si="37"/>
        <v>120900</v>
      </c>
      <c r="BL79" s="66">
        <f t="shared" si="37"/>
        <v>124800</v>
      </c>
      <c r="BM79" s="66">
        <f t="shared" si="37"/>
        <v>128700</v>
      </c>
      <c r="BN79" s="66">
        <f t="shared" si="37"/>
        <v>132600</v>
      </c>
      <c r="BO79" s="66">
        <f t="shared" si="37"/>
        <v>132600</v>
      </c>
      <c r="BP79" s="66">
        <f t="shared" si="37"/>
        <v>136500</v>
      </c>
      <c r="BQ79" s="66">
        <f t="shared" si="37"/>
        <v>140400</v>
      </c>
      <c r="BR79" s="7"/>
    </row>
    <row r="80" hidden="1" outlineLevel="1">
      <c r="A80" s="8"/>
      <c r="B80" s="8"/>
      <c r="C80" s="8"/>
      <c r="D80" s="67" t="s">
        <v>21</v>
      </c>
      <c r="E80" s="68"/>
      <c r="F80" s="69"/>
      <c r="G80" s="8"/>
      <c r="H80" s="73" t="s">
        <v>13</v>
      </c>
      <c r="I80" s="71"/>
      <c r="J80" s="74">
        <f t="shared" ref="J80:BQ80" si="38">J78+J79</f>
        <v>0</v>
      </c>
      <c r="K80" s="74">
        <f t="shared" si="38"/>
        <v>0</v>
      </c>
      <c r="L80" s="74">
        <f t="shared" si="38"/>
        <v>0</v>
      </c>
      <c r="M80" s="74">
        <f t="shared" si="38"/>
        <v>0</v>
      </c>
      <c r="N80" s="74">
        <f t="shared" si="38"/>
        <v>0</v>
      </c>
      <c r="O80" s="74">
        <f t="shared" si="38"/>
        <v>0</v>
      </c>
      <c r="P80" s="74">
        <f t="shared" si="38"/>
        <v>0</v>
      </c>
      <c r="Q80" s="74">
        <f t="shared" si="38"/>
        <v>0</v>
      </c>
      <c r="R80" s="74">
        <f t="shared" si="38"/>
        <v>0</v>
      </c>
      <c r="S80" s="74">
        <f t="shared" si="38"/>
        <v>0</v>
      </c>
      <c r="T80" s="74">
        <f t="shared" si="38"/>
        <v>0</v>
      </c>
      <c r="U80" s="74">
        <f t="shared" si="38"/>
        <v>0</v>
      </c>
      <c r="V80" s="74">
        <f t="shared" si="38"/>
        <v>0</v>
      </c>
      <c r="W80" s="74">
        <f t="shared" si="38"/>
        <v>0</v>
      </c>
      <c r="X80" s="74">
        <f t="shared" si="38"/>
        <v>0</v>
      </c>
      <c r="Y80" s="74">
        <f t="shared" si="38"/>
        <v>0</v>
      </c>
      <c r="Z80" s="74">
        <f t="shared" si="38"/>
        <v>0</v>
      </c>
      <c r="AA80" s="74">
        <f t="shared" si="38"/>
        <v>0</v>
      </c>
      <c r="AB80" s="74">
        <f t="shared" si="38"/>
        <v>0</v>
      </c>
      <c r="AC80" s="74">
        <f t="shared" si="38"/>
        <v>43389</v>
      </c>
      <c r="AD80" s="74">
        <f t="shared" si="38"/>
        <v>47289</v>
      </c>
      <c r="AE80" s="74">
        <f t="shared" si="38"/>
        <v>47688</v>
      </c>
      <c r="AF80" s="74">
        <f t="shared" si="38"/>
        <v>51588</v>
      </c>
      <c r="AG80" s="74">
        <f t="shared" si="38"/>
        <v>55887</v>
      </c>
      <c r="AH80" s="74">
        <f t="shared" si="38"/>
        <v>56286</v>
      </c>
      <c r="AI80" s="74">
        <f t="shared" si="38"/>
        <v>60186</v>
      </c>
      <c r="AJ80" s="74">
        <f t="shared" si="38"/>
        <v>60585</v>
      </c>
      <c r="AK80" s="74">
        <f t="shared" si="38"/>
        <v>64884</v>
      </c>
      <c r="AL80" s="74">
        <f t="shared" si="38"/>
        <v>68784</v>
      </c>
      <c r="AM80" s="74">
        <f t="shared" si="38"/>
        <v>69183</v>
      </c>
      <c r="AN80" s="74">
        <f t="shared" si="38"/>
        <v>73482</v>
      </c>
      <c r="AO80" s="74">
        <f t="shared" si="38"/>
        <v>77382</v>
      </c>
      <c r="AP80" s="74">
        <f t="shared" si="38"/>
        <v>77781</v>
      </c>
      <c r="AQ80" s="74">
        <f t="shared" si="38"/>
        <v>81681</v>
      </c>
      <c r="AR80" s="74">
        <f t="shared" si="38"/>
        <v>82080</v>
      </c>
      <c r="AS80" s="74">
        <f t="shared" si="38"/>
        <v>85980</v>
      </c>
      <c r="AT80" s="74">
        <f t="shared" si="38"/>
        <v>86379</v>
      </c>
      <c r="AU80" s="74">
        <f t="shared" si="38"/>
        <v>90279</v>
      </c>
      <c r="AV80" s="74">
        <f t="shared" si="38"/>
        <v>90678</v>
      </c>
      <c r="AW80" s="74">
        <f t="shared" si="38"/>
        <v>94578</v>
      </c>
      <c r="AX80" s="74">
        <f t="shared" si="38"/>
        <v>98877</v>
      </c>
      <c r="AY80" s="74">
        <f t="shared" si="38"/>
        <v>99276</v>
      </c>
      <c r="AZ80" s="74">
        <f t="shared" si="38"/>
        <v>103176</v>
      </c>
      <c r="BA80" s="74">
        <f t="shared" si="38"/>
        <v>103575</v>
      </c>
      <c r="BB80" s="74">
        <f t="shared" si="38"/>
        <v>107475</v>
      </c>
      <c r="BC80" s="74">
        <f t="shared" si="38"/>
        <v>111774</v>
      </c>
      <c r="BD80" s="74">
        <f t="shared" si="38"/>
        <v>112173</v>
      </c>
      <c r="BE80" s="74">
        <f t="shared" si="38"/>
        <v>116073</v>
      </c>
      <c r="BF80" s="74">
        <f t="shared" si="38"/>
        <v>116472</v>
      </c>
      <c r="BG80" s="74">
        <f t="shared" si="38"/>
        <v>120771</v>
      </c>
      <c r="BH80" s="74">
        <f t="shared" si="38"/>
        <v>124671</v>
      </c>
      <c r="BI80" s="74">
        <f t="shared" si="38"/>
        <v>128970</v>
      </c>
      <c r="BJ80" s="74">
        <f t="shared" si="38"/>
        <v>129369</v>
      </c>
      <c r="BK80" s="74">
        <f t="shared" si="38"/>
        <v>133668</v>
      </c>
      <c r="BL80" s="74">
        <f t="shared" si="38"/>
        <v>137568</v>
      </c>
      <c r="BM80" s="74">
        <f t="shared" si="38"/>
        <v>141867</v>
      </c>
      <c r="BN80" s="74">
        <f t="shared" si="38"/>
        <v>146166</v>
      </c>
      <c r="BO80" s="74">
        <f t="shared" si="38"/>
        <v>146565</v>
      </c>
      <c r="BP80" s="74">
        <f t="shared" si="38"/>
        <v>150864</v>
      </c>
      <c r="BQ80" s="74">
        <f t="shared" si="38"/>
        <v>155163</v>
      </c>
      <c r="BR80" s="7"/>
    </row>
    <row r="81">
      <c r="A81" s="8"/>
      <c r="B81" s="8"/>
      <c r="C81" s="67"/>
      <c r="D81" s="68"/>
      <c r="E81" s="68"/>
      <c r="F81" s="69"/>
      <c r="G81" s="8"/>
      <c r="H81" s="69"/>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
    </row>
    <row r="82">
      <c r="A82" s="32"/>
      <c r="B82" s="8"/>
      <c r="C82" s="33" t="s">
        <v>22</v>
      </c>
      <c r="D82" s="33"/>
      <c r="E82" s="34"/>
      <c r="F82" s="34"/>
      <c r="G82" s="35"/>
      <c r="H82" s="35"/>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7"/>
    </row>
    <row r="83">
      <c r="A83" s="8"/>
      <c r="B83" s="8"/>
      <c r="C83" s="8"/>
      <c r="D83" s="17"/>
      <c r="E83" s="8"/>
      <c r="F83" s="7"/>
      <c r="G83" s="7"/>
      <c r="H83" s="7"/>
      <c r="I83" s="9"/>
      <c r="J83" s="9"/>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7"/>
    </row>
    <row r="84">
      <c r="A84" s="8"/>
      <c r="B84" s="8"/>
      <c r="C84" s="54" t="s">
        <v>23</v>
      </c>
      <c r="D84" s="17"/>
      <c r="E84" s="8"/>
      <c r="F84" s="7"/>
      <c r="G84" s="7"/>
      <c r="H84" s="52" t="s">
        <v>18</v>
      </c>
      <c r="I84" s="9"/>
      <c r="J84" s="78">
        <v>0.04</v>
      </c>
      <c r="K84" s="56">
        <f t="shared" ref="K84:BQ84" si="39">J84</f>
        <v>0.04</v>
      </c>
      <c r="L84" s="56">
        <f t="shared" si="39"/>
        <v>0.04</v>
      </c>
      <c r="M84" s="56">
        <f t="shared" si="39"/>
        <v>0.04</v>
      </c>
      <c r="N84" s="56">
        <f t="shared" si="39"/>
        <v>0.04</v>
      </c>
      <c r="O84" s="56">
        <f t="shared" si="39"/>
        <v>0.04</v>
      </c>
      <c r="P84" s="56">
        <f t="shared" si="39"/>
        <v>0.04</v>
      </c>
      <c r="Q84" s="56">
        <f t="shared" si="39"/>
        <v>0.04</v>
      </c>
      <c r="R84" s="56">
        <f t="shared" si="39"/>
        <v>0.04</v>
      </c>
      <c r="S84" s="56">
        <f t="shared" si="39"/>
        <v>0.04</v>
      </c>
      <c r="T84" s="56">
        <f t="shared" si="39"/>
        <v>0.04</v>
      </c>
      <c r="U84" s="56">
        <f t="shared" si="39"/>
        <v>0.04</v>
      </c>
      <c r="V84" s="56">
        <f t="shared" si="39"/>
        <v>0.04</v>
      </c>
      <c r="W84" s="56">
        <f t="shared" si="39"/>
        <v>0.04</v>
      </c>
      <c r="X84" s="56">
        <f t="shared" si="39"/>
        <v>0.04</v>
      </c>
      <c r="Y84" s="56">
        <f t="shared" si="39"/>
        <v>0.04</v>
      </c>
      <c r="Z84" s="56">
        <f t="shared" si="39"/>
        <v>0.04</v>
      </c>
      <c r="AA84" s="56">
        <f t="shared" si="39"/>
        <v>0.04</v>
      </c>
      <c r="AB84" s="56">
        <f t="shared" si="39"/>
        <v>0.04</v>
      </c>
      <c r="AC84" s="56">
        <f t="shared" si="39"/>
        <v>0.04</v>
      </c>
      <c r="AD84" s="56">
        <f t="shared" si="39"/>
        <v>0.04</v>
      </c>
      <c r="AE84" s="56">
        <f t="shared" si="39"/>
        <v>0.04</v>
      </c>
      <c r="AF84" s="56">
        <f t="shared" si="39"/>
        <v>0.04</v>
      </c>
      <c r="AG84" s="56">
        <f t="shared" si="39"/>
        <v>0.04</v>
      </c>
      <c r="AH84" s="56">
        <f t="shared" si="39"/>
        <v>0.04</v>
      </c>
      <c r="AI84" s="56">
        <f t="shared" si="39"/>
        <v>0.04</v>
      </c>
      <c r="AJ84" s="56">
        <f t="shared" si="39"/>
        <v>0.04</v>
      </c>
      <c r="AK84" s="56">
        <f t="shared" si="39"/>
        <v>0.04</v>
      </c>
      <c r="AL84" s="56">
        <f t="shared" si="39"/>
        <v>0.04</v>
      </c>
      <c r="AM84" s="56">
        <f t="shared" si="39"/>
        <v>0.04</v>
      </c>
      <c r="AN84" s="56">
        <f t="shared" si="39"/>
        <v>0.04</v>
      </c>
      <c r="AO84" s="56">
        <f t="shared" si="39"/>
        <v>0.04</v>
      </c>
      <c r="AP84" s="56">
        <f t="shared" si="39"/>
        <v>0.04</v>
      </c>
      <c r="AQ84" s="56">
        <f t="shared" si="39"/>
        <v>0.04</v>
      </c>
      <c r="AR84" s="56">
        <f t="shared" si="39"/>
        <v>0.04</v>
      </c>
      <c r="AS84" s="56">
        <f t="shared" si="39"/>
        <v>0.04</v>
      </c>
      <c r="AT84" s="56">
        <f t="shared" si="39"/>
        <v>0.04</v>
      </c>
      <c r="AU84" s="56">
        <f t="shared" si="39"/>
        <v>0.04</v>
      </c>
      <c r="AV84" s="56">
        <f t="shared" si="39"/>
        <v>0.04</v>
      </c>
      <c r="AW84" s="56">
        <f t="shared" si="39"/>
        <v>0.04</v>
      </c>
      <c r="AX84" s="56">
        <f t="shared" si="39"/>
        <v>0.04</v>
      </c>
      <c r="AY84" s="56">
        <f t="shared" si="39"/>
        <v>0.04</v>
      </c>
      <c r="AZ84" s="56">
        <f t="shared" si="39"/>
        <v>0.04</v>
      </c>
      <c r="BA84" s="56">
        <f t="shared" si="39"/>
        <v>0.04</v>
      </c>
      <c r="BB84" s="56">
        <f t="shared" si="39"/>
        <v>0.04</v>
      </c>
      <c r="BC84" s="56">
        <f t="shared" si="39"/>
        <v>0.04</v>
      </c>
      <c r="BD84" s="56">
        <f t="shared" si="39"/>
        <v>0.04</v>
      </c>
      <c r="BE84" s="56">
        <f t="shared" si="39"/>
        <v>0.04</v>
      </c>
      <c r="BF84" s="56">
        <f t="shared" si="39"/>
        <v>0.04</v>
      </c>
      <c r="BG84" s="56">
        <f t="shared" si="39"/>
        <v>0.04</v>
      </c>
      <c r="BH84" s="56">
        <f t="shared" si="39"/>
        <v>0.04</v>
      </c>
      <c r="BI84" s="56">
        <f t="shared" si="39"/>
        <v>0.04</v>
      </c>
      <c r="BJ84" s="56">
        <f t="shared" si="39"/>
        <v>0.04</v>
      </c>
      <c r="BK84" s="56">
        <f t="shared" si="39"/>
        <v>0.04</v>
      </c>
      <c r="BL84" s="56">
        <f t="shared" si="39"/>
        <v>0.04</v>
      </c>
      <c r="BM84" s="56">
        <f t="shared" si="39"/>
        <v>0.04</v>
      </c>
      <c r="BN84" s="56">
        <f t="shared" si="39"/>
        <v>0.04</v>
      </c>
      <c r="BO84" s="56">
        <f t="shared" si="39"/>
        <v>0.04</v>
      </c>
      <c r="BP84" s="56">
        <f t="shared" si="39"/>
        <v>0.04</v>
      </c>
      <c r="BQ84" s="56">
        <f t="shared" si="39"/>
        <v>0.04</v>
      </c>
      <c r="BR84" s="7"/>
    </row>
    <row r="85">
      <c r="A85" s="8"/>
      <c r="B85" s="8"/>
      <c r="C85" s="54" t="s">
        <v>24</v>
      </c>
      <c r="D85" s="17"/>
      <c r="E85" s="8"/>
      <c r="F85" s="7"/>
      <c r="G85" s="7"/>
      <c r="H85" s="52" t="s">
        <v>18</v>
      </c>
      <c r="I85" s="9"/>
      <c r="J85" s="78">
        <v>0.04</v>
      </c>
      <c r="K85" s="56">
        <f t="shared" ref="K85:BQ85" si="40">J85</f>
        <v>0.04</v>
      </c>
      <c r="L85" s="56">
        <f t="shared" si="40"/>
        <v>0.04</v>
      </c>
      <c r="M85" s="56">
        <f t="shared" si="40"/>
        <v>0.04</v>
      </c>
      <c r="N85" s="56">
        <f t="shared" si="40"/>
        <v>0.04</v>
      </c>
      <c r="O85" s="56">
        <f t="shared" si="40"/>
        <v>0.04</v>
      </c>
      <c r="P85" s="56">
        <f t="shared" si="40"/>
        <v>0.04</v>
      </c>
      <c r="Q85" s="56">
        <f t="shared" si="40"/>
        <v>0.04</v>
      </c>
      <c r="R85" s="56">
        <f t="shared" si="40"/>
        <v>0.04</v>
      </c>
      <c r="S85" s="56">
        <f t="shared" si="40"/>
        <v>0.04</v>
      </c>
      <c r="T85" s="56">
        <f t="shared" si="40"/>
        <v>0.04</v>
      </c>
      <c r="U85" s="56">
        <f t="shared" si="40"/>
        <v>0.04</v>
      </c>
      <c r="V85" s="56">
        <f t="shared" si="40"/>
        <v>0.04</v>
      </c>
      <c r="W85" s="56">
        <f t="shared" si="40"/>
        <v>0.04</v>
      </c>
      <c r="X85" s="56">
        <f t="shared" si="40"/>
        <v>0.04</v>
      </c>
      <c r="Y85" s="56">
        <f t="shared" si="40"/>
        <v>0.04</v>
      </c>
      <c r="Z85" s="56">
        <f t="shared" si="40"/>
        <v>0.04</v>
      </c>
      <c r="AA85" s="56">
        <f t="shared" si="40"/>
        <v>0.04</v>
      </c>
      <c r="AB85" s="56">
        <f t="shared" si="40"/>
        <v>0.04</v>
      </c>
      <c r="AC85" s="56">
        <f t="shared" si="40"/>
        <v>0.04</v>
      </c>
      <c r="AD85" s="56">
        <f t="shared" si="40"/>
        <v>0.04</v>
      </c>
      <c r="AE85" s="56">
        <f t="shared" si="40"/>
        <v>0.04</v>
      </c>
      <c r="AF85" s="56">
        <f t="shared" si="40"/>
        <v>0.04</v>
      </c>
      <c r="AG85" s="56">
        <f t="shared" si="40"/>
        <v>0.04</v>
      </c>
      <c r="AH85" s="56">
        <f t="shared" si="40"/>
        <v>0.04</v>
      </c>
      <c r="AI85" s="56">
        <f t="shared" si="40"/>
        <v>0.04</v>
      </c>
      <c r="AJ85" s="56">
        <f t="shared" si="40"/>
        <v>0.04</v>
      </c>
      <c r="AK85" s="56">
        <f t="shared" si="40"/>
        <v>0.04</v>
      </c>
      <c r="AL85" s="56">
        <f t="shared" si="40"/>
        <v>0.04</v>
      </c>
      <c r="AM85" s="56">
        <f t="shared" si="40"/>
        <v>0.04</v>
      </c>
      <c r="AN85" s="56">
        <f t="shared" si="40"/>
        <v>0.04</v>
      </c>
      <c r="AO85" s="56">
        <f t="shared" si="40"/>
        <v>0.04</v>
      </c>
      <c r="AP85" s="56">
        <f t="shared" si="40"/>
        <v>0.04</v>
      </c>
      <c r="AQ85" s="56">
        <f t="shared" si="40"/>
        <v>0.04</v>
      </c>
      <c r="AR85" s="56">
        <f t="shared" si="40"/>
        <v>0.04</v>
      </c>
      <c r="AS85" s="56">
        <f t="shared" si="40"/>
        <v>0.04</v>
      </c>
      <c r="AT85" s="56">
        <f t="shared" si="40"/>
        <v>0.04</v>
      </c>
      <c r="AU85" s="56">
        <f t="shared" si="40"/>
        <v>0.04</v>
      </c>
      <c r="AV85" s="56">
        <f t="shared" si="40"/>
        <v>0.04</v>
      </c>
      <c r="AW85" s="56">
        <f t="shared" si="40"/>
        <v>0.04</v>
      </c>
      <c r="AX85" s="56">
        <f t="shared" si="40"/>
        <v>0.04</v>
      </c>
      <c r="AY85" s="56">
        <f t="shared" si="40"/>
        <v>0.04</v>
      </c>
      <c r="AZ85" s="56">
        <f t="shared" si="40"/>
        <v>0.04</v>
      </c>
      <c r="BA85" s="56">
        <f t="shared" si="40"/>
        <v>0.04</v>
      </c>
      <c r="BB85" s="56">
        <f t="shared" si="40"/>
        <v>0.04</v>
      </c>
      <c r="BC85" s="56">
        <f t="shared" si="40"/>
        <v>0.04</v>
      </c>
      <c r="BD85" s="56">
        <f t="shared" si="40"/>
        <v>0.04</v>
      </c>
      <c r="BE85" s="56">
        <f t="shared" si="40"/>
        <v>0.04</v>
      </c>
      <c r="BF85" s="56">
        <f t="shared" si="40"/>
        <v>0.04</v>
      </c>
      <c r="BG85" s="56">
        <f t="shared" si="40"/>
        <v>0.04</v>
      </c>
      <c r="BH85" s="56">
        <f t="shared" si="40"/>
        <v>0.04</v>
      </c>
      <c r="BI85" s="56">
        <f t="shared" si="40"/>
        <v>0.04</v>
      </c>
      <c r="BJ85" s="56">
        <f t="shared" si="40"/>
        <v>0.04</v>
      </c>
      <c r="BK85" s="56">
        <f t="shared" si="40"/>
        <v>0.04</v>
      </c>
      <c r="BL85" s="56">
        <f t="shared" si="40"/>
        <v>0.04</v>
      </c>
      <c r="BM85" s="56">
        <f t="shared" si="40"/>
        <v>0.04</v>
      </c>
      <c r="BN85" s="56">
        <f t="shared" si="40"/>
        <v>0.04</v>
      </c>
      <c r="BO85" s="56">
        <f t="shared" si="40"/>
        <v>0.04</v>
      </c>
      <c r="BP85" s="56">
        <f t="shared" si="40"/>
        <v>0.04</v>
      </c>
      <c r="BQ85" s="56">
        <f t="shared" si="40"/>
        <v>0.04</v>
      </c>
      <c r="BR85" s="7"/>
    </row>
    <row r="86">
      <c r="A86" s="8"/>
      <c r="B86" s="8"/>
      <c r="C86" s="54" t="s">
        <v>25</v>
      </c>
      <c r="D86" s="17"/>
      <c r="E86" s="8"/>
      <c r="F86" s="7"/>
      <c r="G86" s="7"/>
      <c r="H86" s="52" t="s">
        <v>18</v>
      </c>
      <c r="I86" s="9"/>
      <c r="J86" s="78">
        <v>0.04</v>
      </c>
      <c r="K86" s="56">
        <f t="shared" ref="K86:BQ86" si="41">J86</f>
        <v>0.04</v>
      </c>
      <c r="L86" s="56">
        <f t="shared" si="41"/>
        <v>0.04</v>
      </c>
      <c r="M86" s="56">
        <f t="shared" si="41"/>
        <v>0.04</v>
      </c>
      <c r="N86" s="56">
        <f t="shared" si="41"/>
        <v>0.04</v>
      </c>
      <c r="O86" s="56">
        <f t="shared" si="41"/>
        <v>0.04</v>
      </c>
      <c r="P86" s="56">
        <f t="shared" si="41"/>
        <v>0.04</v>
      </c>
      <c r="Q86" s="56">
        <f t="shared" si="41"/>
        <v>0.04</v>
      </c>
      <c r="R86" s="56">
        <f t="shared" si="41"/>
        <v>0.04</v>
      </c>
      <c r="S86" s="56">
        <f t="shared" si="41"/>
        <v>0.04</v>
      </c>
      <c r="T86" s="56">
        <f t="shared" si="41"/>
        <v>0.04</v>
      </c>
      <c r="U86" s="56">
        <f t="shared" si="41"/>
        <v>0.04</v>
      </c>
      <c r="V86" s="56">
        <f t="shared" si="41"/>
        <v>0.04</v>
      </c>
      <c r="W86" s="56">
        <f t="shared" si="41"/>
        <v>0.04</v>
      </c>
      <c r="X86" s="56">
        <f t="shared" si="41"/>
        <v>0.04</v>
      </c>
      <c r="Y86" s="56">
        <f t="shared" si="41"/>
        <v>0.04</v>
      </c>
      <c r="Z86" s="56">
        <f t="shared" si="41"/>
        <v>0.04</v>
      </c>
      <c r="AA86" s="56">
        <f t="shared" si="41"/>
        <v>0.04</v>
      </c>
      <c r="AB86" s="56">
        <f t="shared" si="41"/>
        <v>0.04</v>
      </c>
      <c r="AC86" s="56">
        <f t="shared" si="41"/>
        <v>0.04</v>
      </c>
      <c r="AD86" s="56">
        <f t="shared" si="41"/>
        <v>0.04</v>
      </c>
      <c r="AE86" s="56">
        <f t="shared" si="41"/>
        <v>0.04</v>
      </c>
      <c r="AF86" s="56">
        <f t="shared" si="41"/>
        <v>0.04</v>
      </c>
      <c r="AG86" s="56">
        <f t="shared" si="41"/>
        <v>0.04</v>
      </c>
      <c r="AH86" s="56">
        <f t="shared" si="41"/>
        <v>0.04</v>
      </c>
      <c r="AI86" s="56">
        <f t="shared" si="41"/>
        <v>0.04</v>
      </c>
      <c r="AJ86" s="56">
        <f t="shared" si="41"/>
        <v>0.04</v>
      </c>
      <c r="AK86" s="56">
        <f t="shared" si="41"/>
        <v>0.04</v>
      </c>
      <c r="AL86" s="56">
        <f t="shared" si="41"/>
        <v>0.04</v>
      </c>
      <c r="AM86" s="56">
        <f t="shared" si="41"/>
        <v>0.04</v>
      </c>
      <c r="AN86" s="56">
        <f t="shared" si="41"/>
        <v>0.04</v>
      </c>
      <c r="AO86" s="56">
        <f t="shared" si="41"/>
        <v>0.04</v>
      </c>
      <c r="AP86" s="56">
        <f t="shared" si="41"/>
        <v>0.04</v>
      </c>
      <c r="AQ86" s="56">
        <f t="shared" si="41"/>
        <v>0.04</v>
      </c>
      <c r="AR86" s="56">
        <f t="shared" si="41"/>
        <v>0.04</v>
      </c>
      <c r="AS86" s="56">
        <f t="shared" si="41"/>
        <v>0.04</v>
      </c>
      <c r="AT86" s="56">
        <f t="shared" si="41"/>
        <v>0.04</v>
      </c>
      <c r="AU86" s="56">
        <f t="shared" si="41"/>
        <v>0.04</v>
      </c>
      <c r="AV86" s="56">
        <f t="shared" si="41"/>
        <v>0.04</v>
      </c>
      <c r="AW86" s="56">
        <f t="shared" si="41"/>
        <v>0.04</v>
      </c>
      <c r="AX86" s="56">
        <f t="shared" si="41"/>
        <v>0.04</v>
      </c>
      <c r="AY86" s="56">
        <f t="shared" si="41"/>
        <v>0.04</v>
      </c>
      <c r="AZ86" s="56">
        <f t="shared" si="41"/>
        <v>0.04</v>
      </c>
      <c r="BA86" s="56">
        <f t="shared" si="41"/>
        <v>0.04</v>
      </c>
      <c r="BB86" s="56">
        <f t="shared" si="41"/>
        <v>0.04</v>
      </c>
      <c r="BC86" s="56">
        <f t="shared" si="41"/>
        <v>0.04</v>
      </c>
      <c r="BD86" s="56">
        <f t="shared" si="41"/>
        <v>0.04</v>
      </c>
      <c r="BE86" s="56">
        <f t="shared" si="41"/>
        <v>0.04</v>
      </c>
      <c r="BF86" s="56">
        <f t="shared" si="41"/>
        <v>0.04</v>
      </c>
      <c r="BG86" s="56">
        <f t="shared" si="41"/>
        <v>0.04</v>
      </c>
      <c r="BH86" s="56">
        <f t="shared" si="41"/>
        <v>0.04</v>
      </c>
      <c r="BI86" s="56">
        <f t="shared" si="41"/>
        <v>0.04</v>
      </c>
      <c r="BJ86" s="56">
        <f t="shared" si="41"/>
        <v>0.04</v>
      </c>
      <c r="BK86" s="56">
        <f t="shared" si="41"/>
        <v>0.04</v>
      </c>
      <c r="BL86" s="56">
        <f t="shared" si="41"/>
        <v>0.04</v>
      </c>
      <c r="BM86" s="56">
        <f t="shared" si="41"/>
        <v>0.04</v>
      </c>
      <c r="BN86" s="56">
        <f t="shared" si="41"/>
        <v>0.04</v>
      </c>
      <c r="BO86" s="56">
        <f t="shared" si="41"/>
        <v>0.04</v>
      </c>
      <c r="BP86" s="56">
        <f t="shared" si="41"/>
        <v>0.04</v>
      </c>
      <c r="BQ86" s="56">
        <f t="shared" si="41"/>
        <v>0.04</v>
      </c>
      <c r="BR86" s="7"/>
    </row>
    <row r="87">
      <c r="A87" s="8"/>
      <c r="B87" s="8"/>
      <c r="C87" s="67"/>
      <c r="D87" s="67"/>
      <c r="E87" s="8"/>
      <c r="F87" s="7"/>
      <c r="G87" s="7"/>
      <c r="H87" s="7"/>
      <c r="I87" s="9"/>
      <c r="J87" s="79"/>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7"/>
    </row>
    <row r="88">
      <c r="A88" s="8"/>
      <c r="B88" s="8"/>
      <c r="C88" s="60" t="str">
        <f>C38</f>
        <v>Free</v>
      </c>
      <c r="D88" s="60"/>
      <c r="E88" s="61"/>
      <c r="F88" s="62"/>
      <c r="G88" s="62"/>
      <c r="H88" s="62"/>
      <c r="I88" s="63"/>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7"/>
    </row>
    <row r="89">
      <c r="A89" s="8"/>
      <c r="B89" s="8"/>
      <c r="C89" s="8"/>
      <c r="D89" s="8"/>
      <c r="E89" s="17" t="s">
        <v>12</v>
      </c>
      <c r="F89" s="7"/>
      <c r="G89" s="8"/>
      <c r="H89" s="52" t="s">
        <v>17</v>
      </c>
      <c r="I89" s="9"/>
      <c r="J89" s="66">
        <f>if(J3&gt;=Revenue!$H$8,-round(J84*I218,0),0)</f>
        <v>0</v>
      </c>
      <c r="K89" s="66">
        <f>if(K3&gt;=Revenue!$H$8,-round(K84*J218,0),0)</f>
        <v>0</v>
      </c>
      <c r="L89" s="66">
        <f>if(L3&gt;=Revenue!$H$8,-round(L84*K218,0),0)</f>
        <v>0</v>
      </c>
      <c r="M89" s="66">
        <f>if(M3&gt;=Revenue!$H$8,-round(M84*L218,0),0)</f>
        <v>0</v>
      </c>
      <c r="N89" s="66">
        <f>if(N3&gt;=Revenue!$H$8,-round(N84*M218,0),0)</f>
        <v>-1</v>
      </c>
      <c r="O89" s="66">
        <f>if(O3&gt;=Revenue!$H$8,-round(O84*N218,0),0)</f>
        <v>-2</v>
      </c>
      <c r="P89" s="66">
        <f>if(P3&gt;=Revenue!$H$8,-round(P84*O218,0),0)</f>
        <v>-3</v>
      </c>
      <c r="Q89" s="66">
        <f>if(Q3&gt;=Revenue!$H$8,-round(Q84*P218,0),0)</f>
        <v>-4</v>
      </c>
      <c r="R89" s="66">
        <f>if(R3&gt;=Revenue!$H$8,-round(R84*Q218,0),0)</f>
        <v>-4</v>
      </c>
      <c r="S89" s="66">
        <f>if(S3&gt;=Revenue!$H$8,-round(S84*R218,0),0)</f>
        <v>-5</v>
      </c>
      <c r="T89" s="66">
        <f>if(T3&gt;=Revenue!$H$8,-round(T84*S218,0),0)</f>
        <v>-6</v>
      </c>
      <c r="U89" s="66">
        <f>if(U3&gt;=Revenue!$H$8,-round(U84*T218,0),0)</f>
        <v>-7</v>
      </c>
      <c r="V89" s="66">
        <f>if(V3&gt;=Revenue!$H$8,-round(V84*U218,0),0)</f>
        <v>-7</v>
      </c>
      <c r="W89" s="66">
        <f>if(W3&gt;=Revenue!$H$8,-round(W84*V218,0),0)</f>
        <v>-8</v>
      </c>
      <c r="X89" s="66">
        <f>if(X3&gt;=Revenue!$H$8,-round(X84*W218,0),0)</f>
        <v>-9</v>
      </c>
      <c r="Y89" s="66">
        <f>if(Y3&gt;=Revenue!$H$8,-round(Y84*X218,0),0)</f>
        <v>-10</v>
      </c>
      <c r="Z89" s="66">
        <f>if(Z3&gt;=Revenue!$H$8,-round(Z84*Y218,0),0)</f>
        <v>-11</v>
      </c>
      <c r="AA89" s="66">
        <f>if(AA3&gt;=Revenue!$H$8,-round(AA84*Z218,0),0)</f>
        <v>-12</v>
      </c>
      <c r="AB89" s="66">
        <f>if(AB3&gt;=Revenue!$H$8,-round(AB84*AA218,0),0)</f>
        <v>-14</v>
      </c>
      <c r="AC89" s="66">
        <f>if(AC3&gt;=Revenue!$H$8,-round(AC84*AB218,0),0)</f>
        <v>-15</v>
      </c>
      <c r="AD89" s="66">
        <f>if(AD3&gt;=Revenue!$H$8,-round(AD84*AC218,0),0)</f>
        <v>-16</v>
      </c>
      <c r="AE89" s="66">
        <f>if(AE3&gt;=Revenue!$H$8,-round(AE84*AD218,0),0)</f>
        <v>-16</v>
      </c>
      <c r="AF89" s="66">
        <f>if(AF3&gt;=Revenue!$H$8,-round(AF84*AE218,0),0)</f>
        <v>-17</v>
      </c>
      <c r="AG89" s="66">
        <f>if(AG3&gt;=Revenue!$H$8,-round(AG84*AF218,0),0)</f>
        <v>-18</v>
      </c>
      <c r="AH89" s="66">
        <f>if(AH3&gt;=Revenue!$H$8,-round(AH84*AG218,0),0)</f>
        <v>-20</v>
      </c>
      <c r="AI89" s="66">
        <f>if(AI3&gt;=Revenue!$H$8,-round(AI84*AH218,0),0)</f>
        <v>-21</v>
      </c>
      <c r="AJ89" s="66">
        <f>if(AJ3&gt;=Revenue!$H$8,-round(AJ84*AI218,0),0)</f>
        <v>-22</v>
      </c>
      <c r="AK89" s="66">
        <f>if(AK3&gt;=Revenue!$H$8,-round(AK84*AJ218,0),0)</f>
        <v>-23</v>
      </c>
      <c r="AL89" s="66">
        <f>if(AL3&gt;=Revenue!$H$8,-round(AL84*AK218,0),0)</f>
        <v>-24</v>
      </c>
      <c r="AM89" s="66">
        <f>if(AM3&gt;=Revenue!$H$8,-round(AM84*AL218,0),0)</f>
        <v>-26</v>
      </c>
      <c r="AN89" s="66">
        <f>if(AN3&gt;=Revenue!$H$8,-round(AN84*AM218,0),0)</f>
        <v>-27</v>
      </c>
      <c r="AO89" s="66">
        <f>if(AO3&gt;=Revenue!$H$8,-round(AO84*AN218,0),0)</f>
        <v>-28</v>
      </c>
      <c r="AP89" s="66">
        <f>if(AP3&gt;=Revenue!$H$8,-round(AP84*AO218,0),0)</f>
        <v>-30</v>
      </c>
      <c r="AQ89" s="66">
        <f>if(AQ3&gt;=Revenue!$H$8,-round(AQ84*AP218,0),0)</f>
        <v>-31</v>
      </c>
      <c r="AR89" s="66">
        <f>if(AR3&gt;=Revenue!$H$8,-round(AR84*AQ218,0),0)</f>
        <v>-32</v>
      </c>
      <c r="AS89" s="66">
        <f>if(AS3&gt;=Revenue!$H$8,-round(AS84*AR218,0),0)</f>
        <v>-34</v>
      </c>
      <c r="AT89" s="66">
        <f>if(AT3&gt;=Revenue!$H$8,-round(AT84*AS218,0),0)</f>
        <v>-35</v>
      </c>
      <c r="AU89" s="66">
        <f>if(AU3&gt;=Revenue!$H$8,-round(AU84*AT218,0),0)</f>
        <v>-37</v>
      </c>
      <c r="AV89" s="66">
        <f>if(AV3&gt;=Revenue!$H$8,-round(AV84*AU218,0),0)</f>
        <v>-38</v>
      </c>
      <c r="AW89" s="66">
        <f>if(AW3&gt;=Revenue!$H$8,-round(AW84*AV218,0),0)</f>
        <v>-40</v>
      </c>
      <c r="AX89" s="66">
        <f>if(AX3&gt;=Revenue!$H$8,-round(AX84*AW218,0),0)</f>
        <v>-41</v>
      </c>
      <c r="AY89" s="66">
        <f>if(AY3&gt;=Revenue!$H$8,-round(AY84*AX218,0),0)</f>
        <v>-43</v>
      </c>
      <c r="AZ89" s="66">
        <f>if(AZ3&gt;=Revenue!$H$8,-round(AZ84*AY218,0),0)</f>
        <v>-44</v>
      </c>
      <c r="BA89" s="66">
        <f>if(BA3&gt;=Revenue!$H$8,-round(BA84*AZ218,0),0)</f>
        <v>-46</v>
      </c>
      <c r="BB89" s="66">
        <f>if(BB3&gt;=Revenue!$H$8,-round(BB84*BA218,0),0)</f>
        <v>-48</v>
      </c>
      <c r="BC89" s="66">
        <f>if(BC3&gt;=Revenue!$H$8,-round(BC84*BB218,0),0)</f>
        <v>-49</v>
      </c>
      <c r="BD89" s="66">
        <f>if(BD3&gt;=Revenue!$H$8,-round(BD84*BC218,0),0)</f>
        <v>-51</v>
      </c>
      <c r="BE89" s="66">
        <f>if(BE3&gt;=Revenue!$H$8,-round(BE84*BD218,0),0)</f>
        <v>-52</v>
      </c>
      <c r="BF89" s="66">
        <f>if(BF3&gt;=Revenue!$H$8,-round(BF84*BE218,0),0)</f>
        <v>-54</v>
      </c>
      <c r="BG89" s="66">
        <f>if(BG3&gt;=Revenue!$H$8,-round(BG84*BF218,0),0)</f>
        <v>-56</v>
      </c>
      <c r="BH89" s="66">
        <f>if(BH3&gt;=Revenue!$H$8,-round(BH84*BG218,0),0)</f>
        <v>-57</v>
      </c>
      <c r="BI89" s="66">
        <f>if(BI3&gt;=Revenue!$H$8,-round(BI84*BH218,0),0)</f>
        <v>-59</v>
      </c>
      <c r="BJ89" s="66">
        <f>if(BJ3&gt;=Revenue!$H$8,-round(BJ84*BI218,0),0)</f>
        <v>-61</v>
      </c>
      <c r="BK89" s="66">
        <f>if(BK3&gt;=Revenue!$H$8,-round(BK84*BJ218,0),0)</f>
        <v>-63</v>
      </c>
      <c r="BL89" s="66">
        <f>if(BL3&gt;=Revenue!$H$8,-round(BL84*BK218,0),0)</f>
        <v>-65</v>
      </c>
      <c r="BM89" s="66">
        <f>if(BM3&gt;=Revenue!$H$8,-round(BM84*BL218,0),0)</f>
        <v>-66</v>
      </c>
      <c r="BN89" s="66">
        <f>if(BN3&gt;=Revenue!$H$8,-round(BN84*BM218,0),0)</f>
        <v>-68</v>
      </c>
      <c r="BO89" s="66">
        <f>if(BO3&gt;=Revenue!$H$8,-round(BO84*BN218,0),0)</f>
        <v>-70</v>
      </c>
      <c r="BP89" s="66">
        <f>if(BP3&gt;=Revenue!$H$8,-round(BP84*BO218,0),0)</f>
        <v>-72</v>
      </c>
      <c r="BQ89" s="66">
        <f>if(BQ3&gt;=Revenue!$H$8,-round(BQ84*BP218,0),0)</f>
        <v>-74</v>
      </c>
      <c r="BR89" s="7"/>
    </row>
    <row r="90">
      <c r="A90" s="8"/>
      <c r="B90" s="8"/>
      <c r="C90" s="8"/>
      <c r="D90" s="8"/>
      <c r="E90" s="17" t="s">
        <v>14</v>
      </c>
      <c r="F90" s="7"/>
      <c r="G90" s="8"/>
      <c r="H90" s="52" t="s">
        <v>17</v>
      </c>
      <c r="I90" s="9"/>
      <c r="J90" s="66">
        <f>if(J3&gt;=Revenue!$H$8,-round(J84*I219,0),0)</f>
        <v>0</v>
      </c>
      <c r="K90" s="66">
        <f>if(K3&gt;=Revenue!$H$8,-round(K84*J219,0),0)</f>
        <v>0</v>
      </c>
      <c r="L90" s="66">
        <f>if(L3&gt;=Revenue!$H$8,-round(L84*K219,0),0)</f>
        <v>0</v>
      </c>
      <c r="M90" s="66">
        <f>if(M3&gt;=Revenue!$H$8,-round(M84*L219,0),0)</f>
        <v>0</v>
      </c>
      <c r="N90" s="66">
        <f>if(N3&gt;=Revenue!$H$8,-round(N84*M219,0),0)</f>
        <v>-1</v>
      </c>
      <c r="O90" s="66">
        <f>if(O3&gt;=Revenue!$H$8,-round(O84*N219,0),0)</f>
        <v>-2</v>
      </c>
      <c r="P90" s="66">
        <f>if(P3&gt;=Revenue!$H$8,-round(P84*O219,0),0)</f>
        <v>-3</v>
      </c>
      <c r="Q90" s="66">
        <f>if(Q3&gt;=Revenue!$H$8,-round(Q84*P219,0),0)</f>
        <v>-3</v>
      </c>
      <c r="R90" s="66">
        <f>if(R3&gt;=Revenue!$H$8,-round(R84*Q219,0),0)</f>
        <v>-4</v>
      </c>
      <c r="S90" s="66">
        <f>if(S3&gt;=Revenue!$H$8,-round(S84*R219,0),0)</f>
        <v>-5</v>
      </c>
      <c r="T90" s="66">
        <f>if(T3&gt;=Revenue!$H$8,-round(T84*S219,0),0)</f>
        <v>-6</v>
      </c>
      <c r="U90" s="66">
        <f>if(U3&gt;=Revenue!$H$8,-round(U84*T219,0),0)</f>
        <v>-6</v>
      </c>
      <c r="V90" s="66">
        <f>if(V3&gt;=Revenue!$H$8,-round(V84*U219,0),0)</f>
        <v>-7</v>
      </c>
      <c r="W90" s="66">
        <f>if(W3&gt;=Revenue!$H$8,-round(W84*V219,0),0)</f>
        <v>-8</v>
      </c>
      <c r="X90" s="66">
        <f>if(X3&gt;=Revenue!$H$8,-round(X84*W219,0),0)</f>
        <v>-9</v>
      </c>
      <c r="Y90" s="66">
        <f>if(Y3&gt;=Revenue!$H$8,-round(Y84*X219,0),0)</f>
        <v>-10</v>
      </c>
      <c r="Z90" s="66">
        <f>if(Z3&gt;=Revenue!$H$8,-round(Z84*Y219,0),0)</f>
        <v>-11</v>
      </c>
      <c r="AA90" s="66">
        <f>if(AA3&gt;=Revenue!$H$8,-round(AA84*Z219,0),0)</f>
        <v>-12</v>
      </c>
      <c r="AB90" s="66">
        <f>if(AB3&gt;=Revenue!$H$8,-round(AB84*AA219,0),0)</f>
        <v>-13</v>
      </c>
      <c r="AC90" s="66">
        <f>if(AC3&gt;=Revenue!$H$8,-round(AC84*AB219,0),0)</f>
        <v>-14</v>
      </c>
      <c r="AD90" s="66">
        <f>if(AD3&gt;=Revenue!$H$8,-round(AD84*AC219,0),0)</f>
        <v>-15</v>
      </c>
      <c r="AE90" s="66">
        <f>if(AE3&gt;=Revenue!$H$8,-round(AE84*AD219,0),0)</f>
        <v>-16</v>
      </c>
      <c r="AF90" s="66">
        <f>if(AF3&gt;=Revenue!$H$8,-round(AF84*AE219,0),0)</f>
        <v>-17</v>
      </c>
      <c r="AG90" s="66">
        <f>if(AG3&gt;=Revenue!$H$8,-round(AG84*AF219,0),0)</f>
        <v>-18</v>
      </c>
      <c r="AH90" s="66">
        <f>if(AH3&gt;=Revenue!$H$8,-round(AH84*AG219,0),0)</f>
        <v>-19</v>
      </c>
      <c r="AI90" s="66">
        <f>if(AI3&gt;=Revenue!$H$8,-round(AI84*AH219,0),0)</f>
        <v>-20</v>
      </c>
      <c r="AJ90" s="66">
        <f>if(AJ3&gt;=Revenue!$H$8,-round(AJ84*AI219,0),0)</f>
        <v>-21</v>
      </c>
      <c r="AK90" s="66">
        <f>if(AK3&gt;=Revenue!$H$8,-round(AK84*AJ219,0),0)</f>
        <v>-23</v>
      </c>
      <c r="AL90" s="66">
        <f>if(AL3&gt;=Revenue!$H$8,-round(AL84*AK219,0),0)</f>
        <v>-24</v>
      </c>
      <c r="AM90" s="66">
        <f>if(AM3&gt;=Revenue!$H$8,-round(AM84*AL219,0),0)</f>
        <v>-25</v>
      </c>
      <c r="AN90" s="66">
        <f>if(AN3&gt;=Revenue!$H$8,-round(AN84*AM219,0),0)</f>
        <v>-27</v>
      </c>
      <c r="AO90" s="66">
        <f>if(AO3&gt;=Revenue!$H$8,-round(AO84*AN219,0),0)</f>
        <v>-28</v>
      </c>
      <c r="AP90" s="66">
        <f>if(AP3&gt;=Revenue!$H$8,-round(AP84*AO219,0),0)</f>
        <v>-29</v>
      </c>
      <c r="AQ90" s="66">
        <f>if(AQ3&gt;=Revenue!$H$8,-round(AQ84*AP219,0),0)</f>
        <v>-31</v>
      </c>
      <c r="AR90" s="66">
        <f>if(AR3&gt;=Revenue!$H$8,-round(AR84*AQ219,0),0)</f>
        <v>-32</v>
      </c>
      <c r="AS90" s="66">
        <f>if(AS3&gt;=Revenue!$H$8,-round(AS84*AR219,0),0)</f>
        <v>-34</v>
      </c>
      <c r="AT90" s="66">
        <f>if(AT3&gt;=Revenue!$H$8,-round(AT84*AS219,0),0)</f>
        <v>-35</v>
      </c>
      <c r="AU90" s="66">
        <f>if(AU3&gt;=Revenue!$H$8,-round(AU84*AT219,0),0)</f>
        <v>-36</v>
      </c>
      <c r="AV90" s="66">
        <f>if(AV3&gt;=Revenue!$H$8,-round(AV84*AU219,0),0)</f>
        <v>-38</v>
      </c>
      <c r="AW90" s="66">
        <f>if(AW3&gt;=Revenue!$H$8,-round(AW84*AV219,0),0)</f>
        <v>-39</v>
      </c>
      <c r="AX90" s="66">
        <f>if(AX3&gt;=Revenue!$H$8,-round(AX84*AW219,0),0)</f>
        <v>-41</v>
      </c>
      <c r="AY90" s="66">
        <f>if(AY3&gt;=Revenue!$H$8,-round(AY84*AX219,0),0)</f>
        <v>-42</v>
      </c>
      <c r="AZ90" s="66">
        <f>if(AZ3&gt;=Revenue!$H$8,-round(AZ84*AY219,0),0)</f>
        <v>-44</v>
      </c>
      <c r="BA90" s="66">
        <f>if(BA3&gt;=Revenue!$H$8,-round(BA84*AZ219,0),0)</f>
        <v>-46</v>
      </c>
      <c r="BB90" s="66">
        <f>if(BB3&gt;=Revenue!$H$8,-round(BB84*BA219,0),0)</f>
        <v>-47</v>
      </c>
      <c r="BC90" s="66">
        <f>if(BC3&gt;=Revenue!$H$8,-round(BC84*BB219,0),0)</f>
        <v>-49</v>
      </c>
      <c r="BD90" s="66">
        <f>if(BD3&gt;=Revenue!$H$8,-round(BD84*BC219,0),0)</f>
        <v>-50</v>
      </c>
      <c r="BE90" s="66">
        <f>if(BE3&gt;=Revenue!$H$8,-round(BE84*BD219,0),0)</f>
        <v>-52</v>
      </c>
      <c r="BF90" s="66">
        <f>if(BF3&gt;=Revenue!$H$8,-round(BF84*BE219,0),0)</f>
        <v>-53</v>
      </c>
      <c r="BG90" s="66">
        <f>if(BG3&gt;=Revenue!$H$8,-round(BG84*BF219,0),0)</f>
        <v>-55</v>
      </c>
      <c r="BH90" s="66">
        <f>if(BH3&gt;=Revenue!$H$8,-round(BH84*BG219,0),0)</f>
        <v>-57</v>
      </c>
      <c r="BI90" s="66">
        <f>if(BI3&gt;=Revenue!$H$8,-round(BI84*BH219,0),0)</f>
        <v>-59</v>
      </c>
      <c r="BJ90" s="66">
        <f>if(BJ3&gt;=Revenue!$H$8,-round(BJ84*BI219,0),0)</f>
        <v>-60</v>
      </c>
      <c r="BK90" s="66">
        <f>if(BK3&gt;=Revenue!$H$8,-round(BK84*BJ219,0),0)</f>
        <v>-62</v>
      </c>
      <c r="BL90" s="66">
        <f>if(BL3&gt;=Revenue!$H$8,-round(BL84*BK219,0),0)</f>
        <v>-64</v>
      </c>
      <c r="BM90" s="66">
        <f>if(BM3&gt;=Revenue!$H$8,-round(BM84*BL219,0),0)</f>
        <v>-66</v>
      </c>
      <c r="BN90" s="66">
        <f>if(BN3&gt;=Revenue!$H$8,-round(BN84*BM219,0),0)</f>
        <v>-68</v>
      </c>
      <c r="BO90" s="66">
        <f>if(BO3&gt;=Revenue!$H$8,-round(BO84*BN219,0),0)</f>
        <v>-70</v>
      </c>
      <c r="BP90" s="66">
        <f>if(BP3&gt;=Revenue!$H$8,-round(BP84*BO219,0),0)</f>
        <v>-72</v>
      </c>
      <c r="BQ90" s="66">
        <f>if(BQ3&gt;=Revenue!$H$8,-round(BQ84*BP219,0),0)</f>
        <v>-74</v>
      </c>
      <c r="BR90" s="7"/>
    </row>
    <row r="91" collapsed="1">
      <c r="A91" s="8"/>
      <c r="B91" s="8"/>
      <c r="C91" s="8"/>
      <c r="D91" s="67" t="s">
        <v>20</v>
      </c>
      <c r="E91" s="67"/>
      <c r="F91" s="69"/>
      <c r="G91" s="8"/>
      <c r="H91" s="70" t="s">
        <v>17</v>
      </c>
      <c r="I91" s="71"/>
      <c r="J91" s="74">
        <f t="shared" ref="J91:BQ91" si="42">J89+J90</f>
        <v>0</v>
      </c>
      <c r="K91" s="74">
        <f t="shared" si="42"/>
        <v>0</v>
      </c>
      <c r="L91" s="74">
        <f t="shared" si="42"/>
        <v>0</v>
      </c>
      <c r="M91" s="74">
        <f t="shared" si="42"/>
        <v>0</v>
      </c>
      <c r="N91" s="74">
        <f t="shared" si="42"/>
        <v>-2</v>
      </c>
      <c r="O91" s="74">
        <f t="shared" si="42"/>
        <v>-4</v>
      </c>
      <c r="P91" s="74">
        <f t="shared" si="42"/>
        <v>-6</v>
      </c>
      <c r="Q91" s="74">
        <f t="shared" si="42"/>
        <v>-7</v>
      </c>
      <c r="R91" s="74">
        <f t="shared" si="42"/>
        <v>-8</v>
      </c>
      <c r="S91" s="74">
        <f t="shared" si="42"/>
        <v>-10</v>
      </c>
      <c r="T91" s="74">
        <f t="shared" si="42"/>
        <v>-12</v>
      </c>
      <c r="U91" s="74">
        <f t="shared" si="42"/>
        <v>-13</v>
      </c>
      <c r="V91" s="74">
        <f t="shared" si="42"/>
        <v>-14</v>
      </c>
      <c r="W91" s="74">
        <f t="shared" si="42"/>
        <v>-16</v>
      </c>
      <c r="X91" s="74">
        <f t="shared" si="42"/>
        <v>-18</v>
      </c>
      <c r="Y91" s="74">
        <f t="shared" si="42"/>
        <v>-20</v>
      </c>
      <c r="Z91" s="74">
        <f t="shared" si="42"/>
        <v>-22</v>
      </c>
      <c r="AA91" s="74">
        <f t="shared" si="42"/>
        <v>-24</v>
      </c>
      <c r="AB91" s="74">
        <f t="shared" si="42"/>
        <v>-27</v>
      </c>
      <c r="AC91" s="74">
        <f t="shared" si="42"/>
        <v>-29</v>
      </c>
      <c r="AD91" s="74">
        <f t="shared" si="42"/>
        <v>-31</v>
      </c>
      <c r="AE91" s="74">
        <f t="shared" si="42"/>
        <v>-32</v>
      </c>
      <c r="AF91" s="74">
        <f t="shared" si="42"/>
        <v>-34</v>
      </c>
      <c r="AG91" s="74">
        <f t="shared" si="42"/>
        <v>-36</v>
      </c>
      <c r="AH91" s="74">
        <f t="shared" si="42"/>
        <v>-39</v>
      </c>
      <c r="AI91" s="74">
        <f t="shared" si="42"/>
        <v>-41</v>
      </c>
      <c r="AJ91" s="74">
        <f t="shared" si="42"/>
        <v>-43</v>
      </c>
      <c r="AK91" s="74">
        <f t="shared" si="42"/>
        <v>-46</v>
      </c>
      <c r="AL91" s="74">
        <f t="shared" si="42"/>
        <v>-48</v>
      </c>
      <c r="AM91" s="74">
        <f t="shared" si="42"/>
        <v>-51</v>
      </c>
      <c r="AN91" s="74">
        <f t="shared" si="42"/>
        <v>-54</v>
      </c>
      <c r="AO91" s="74">
        <f t="shared" si="42"/>
        <v>-56</v>
      </c>
      <c r="AP91" s="74">
        <f t="shared" si="42"/>
        <v>-59</v>
      </c>
      <c r="AQ91" s="74">
        <f t="shared" si="42"/>
        <v>-62</v>
      </c>
      <c r="AR91" s="74">
        <f t="shared" si="42"/>
        <v>-64</v>
      </c>
      <c r="AS91" s="74">
        <f t="shared" si="42"/>
        <v>-68</v>
      </c>
      <c r="AT91" s="74">
        <f t="shared" si="42"/>
        <v>-70</v>
      </c>
      <c r="AU91" s="74">
        <f t="shared" si="42"/>
        <v>-73</v>
      </c>
      <c r="AV91" s="74">
        <f t="shared" si="42"/>
        <v>-76</v>
      </c>
      <c r="AW91" s="74">
        <f t="shared" si="42"/>
        <v>-79</v>
      </c>
      <c r="AX91" s="74">
        <f t="shared" si="42"/>
        <v>-82</v>
      </c>
      <c r="AY91" s="74">
        <f t="shared" si="42"/>
        <v>-85</v>
      </c>
      <c r="AZ91" s="74">
        <f t="shared" si="42"/>
        <v>-88</v>
      </c>
      <c r="BA91" s="74">
        <f t="shared" si="42"/>
        <v>-92</v>
      </c>
      <c r="BB91" s="74">
        <f t="shared" si="42"/>
        <v>-95</v>
      </c>
      <c r="BC91" s="74">
        <f t="shared" si="42"/>
        <v>-98</v>
      </c>
      <c r="BD91" s="74">
        <f t="shared" si="42"/>
        <v>-101</v>
      </c>
      <c r="BE91" s="74">
        <f t="shared" si="42"/>
        <v>-104</v>
      </c>
      <c r="BF91" s="74">
        <f t="shared" si="42"/>
        <v>-107</v>
      </c>
      <c r="BG91" s="74">
        <f t="shared" si="42"/>
        <v>-111</v>
      </c>
      <c r="BH91" s="74">
        <f t="shared" si="42"/>
        <v>-114</v>
      </c>
      <c r="BI91" s="74">
        <f t="shared" si="42"/>
        <v>-118</v>
      </c>
      <c r="BJ91" s="74">
        <f t="shared" si="42"/>
        <v>-121</v>
      </c>
      <c r="BK91" s="74">
        <f t="shared" si="42"/>
        <v>-125</v>
      </c>
      <c r="BL91" s="74">
        <f t="shared" si="42"/>
        <v>-129</v>
      </c>
      <c r="BM91" s="74">
        <f t="shared" si="42"/>
        <v>-132</v>
      </c>
      <c r="BN91" s="74">
        <f t="shared" si="42"/>
        <v>-136</v>
      </c>
      <c r="BO91" s="74">
        <f t="shared" si="42"/>
        <v>-140</v>
      </c>
      <c r="BP91" s="74">
        <f t="shared" si="42"/>
        <v>-144</v>
      </c>
      <c r="BQ91" s="74">
        <f t="shared" si="42"/>
        <v>-148</v>
      </c>
      <c r="BR91" s="7"/>
    </row>
    <row r="92" hidden="1" outlineLevel="1">
      <c r="A92" s="8"/>
      <c r="B92" s="8"/>
      <c r="C92" s="8"/>
      <c r="D92" s="8"/>
      <c r="E92" s="17"/>
      <c r="F92" s="7"/>
      <c r="G92" s="8"/>
      <c r="H92" s="69"/>
      <c r="I92" s="9"/>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7"/>
    </row>
    <row r="93" hidden="1" outlineLevel="1">
      <c r="A93" s="8"/>
      <c r="B93" s="8"/>
      <c r="C93" s="8"/>
      <c r="D93" s="68"/>
      <c r="E93" s="17" t="s">
        <v>12</v>
      </c>
      <c r="F93" s="7"/>
      <c r="G93" s="8"/>
      <c r="H93" s="42" t="s">
        <v>13</v>
      </c>
      <c r="I93" s="9"/>
      <c r="J93" s="66">
        <f t="shared" ref="J93:BQ93" si="43">J15*J89</f>
        <v>0</v>
      </c>
      <c r="K93" s="66">
        <f t="shared" si="43"/>
        <v>0</v>
      </c>
      <c r="L93" s="66">
        <f t="shared" si="43"/>
        <v>0</v>
      </c>
      <c r="M93" s="66">
        <f t="shared" si="43"/>
        <v>0</v>
      </c>
      <c r="N93" s="66">
        <f t="shared" si="43"/>
        <v>-99</v>
      </c>
      <c r="O93" s="66">
        <f t="shared" si="43"/>
        <v>-198</v>
      </c>
      <c r="P93" s="66">
        <f t="shared" si="43"/>
        <v>-297</v>
      </c>
      <c r="Q93" s="66">
        <f t="shared" si="43"/>
        <v>-396</v>
      </c>
      <c r="R93" s="66">
        <f t="shared" si="43"/>
        <v>-396</v>
      </c>
      <c r="S93" s="66">
        <f t="shared" si="43"/>
        <v>-495</v>
      </c>
      <c r="T93" s="66">
        <f t="shared" si="43"/>
        <v>-594</v>
      </c>
      <c r="U93" s="66">
        <f t="shared" si="43"/>
        <v>-693</v>
      </c>
      <c r="V93" s="66">
        <f t="shared" si="43"/>
        <v>-693</v>
      </c>
      <c r="W93" s="66">
        <f t="shared" si="43"/>
        <v>-792</v>
      </c>
      <c r="X93" s="66">
        <f t="shared" si="43"/>
        <v>-891</v>
      </c>
      <c r="Y93" s="66">
        <f t="shared" si="43"/>
        <v>-990</v>
      </c>
      <c r="Z93" s="66">
        <f t="shared" si="43"/>
        <v>-1089</v>
      </c>
      <c r="AA93" s="66">
        <f t="shared" si="43"/>
        <v>-1188</v>
      </c>
      <c r="AB93" s="66">
        <f t="shared" si="43"/>
        <v>-1386</v>
      </c>
      <c r="AC93" s="66">
        <f t="shared" si="43"/>
        <v>-1485</v>
      </c>
      <c r="AD93" s="66">
        <f t="shared" si="43"/>
        <v>-1584</v>
      </c>
      <c r="AE93" s="66">
        <f t="shared" si="43"/>
        <v>-1584</v>
      </c>
      <c r="AF93" s="66">
        <f t="shared" si="43"/>
        <v>-1683</v>
      </c>
      <c r="AG93" s="66">
        <f t="shared" si="43"/>
        <v>-1782</v>
      </c>
      <c r="AH93" s="66">
        <f t="shared" si="43"/>
        <v>-1980</v>
      </c>
      <c r="AI93" s="66">
        <f t="shared" si="43"/>
        <v>-2079</v>
      </c>
      <c r="AJ93" s="66">
        <f t="shared" si="43"/>
        <v>-2178</v>
      </c>
      <c r="AK93" s="66">
        <f t="shared" si="43"/>
        <v>-2277</v>
      </c>
      <c r="AL93" s="66">
        <f t="shared" si="43"/>
        <v>-2376</v>
      </c>
      <c r="AM93" s="66">
        <f t="shared" si="43"/>
        <v>-2574</v>
      </c>
      <c r="AN93" s="66">
        <f t="shared" si="43"/>
        <v>-2673</v>
      </c>
      <c r="AO93" s="66">
        <f t="shared" si="43"/>
        <v>-2772</v>
      </c>
      <c r="AP93" s="66">
        <f t="shared" si="43"/>
        <v>-2970</v>
      </c>
      <c r="AQ93" s="66">
        <f t="shared" si="43"/>
        <v>-3069</v>
      </c>
      <c r="AR93" s="66">
        <f t="shared" si="43"/>
        <v>-3168</v>
      </c>
      <c r="AS93" s="66">
        <f t="shared" si="43"/>
        <v>-3366</v>
      </c>
      <c r="AT93" s="66">
        <f t="shared" si="43"/>
        <v>-3465</v>
      </c>
      <c r="AU93" s="66">
        <f t="shared" si="43"/>
        <v>-3663</v>
      </c>
      <c r="AV93" s="66">
        <f t="shared" si="43"/>
        <v>-3762</v>
      </c>
      <c r="AW93" s="66">
        <f t="shared" si="43"/>
        <v>-3960</v>
      </c>
      <c r="AX93" s="66">
        <f t="shared" si="43"/>
        <v>-4059</v>
      </c>
      <c r="AY93" s="66">
        <f t="shared" si="43"/>
        <v>-4257</v>
      </c>
      <c r="AZ93" s="66">
        <f t="shared" si="43"/>
        <v>-4356</v>
      </c>
      <c r="BA93" s="66">
        <f t="shared" si="43"/>
        <v>-4554</v>
      </c>
      <c r="BB93" s="66">
        <f t="shared" si="43"/>
        <v>-4752</v>
      </c>
      <c r="BC93" s="66">
        <f t="shared" si="43"/>
        <v>-4851</v>
      </c>
      <c r="BD93" s="66">
        <f t="shared" si="43"/>
        <v>-5049</v>
      </c>
      <c r="BE93" s="66">
        <f t="shared" si="43"/>
        <v>-5148</v>
      </c>
      <c r="BF93" s="66">
        <f t="shared" si="43"/>
        <v>-5346</v>
      </c>
      <c r="BG93" s="66">
        <f t="shared" si="43"/>
        <v>-5544</v>
      </c>
      <c r="BH93" s="66">
        <f t="shared" si="43"/>
        <v>-5643</v>
      </c>
      <c r="BI93" s="66">
        <f t="shared" si="43"/>
        <v>-5841</v>
      </c>
      <c r="BJ93" s="66">
        <f t="shared" si="43"/>
        <v>-6039</v>
      </c>
      <c r="BK93" s="66">
        <f t="shared" si="43"/>
        <v>-6237</v>
      </c>
      <c r="BL93" s="66">
        <f t="shared" si="43"/>
        <v>-6435</v>
      </c>
      <c r="BM93" s="66">
        <f t="shared" si="43"/>
        <v>-6534</v>
      </c>
      <c r="BN93" s="66">
        <f t="shared" si="43"/>
        <v>-6732</v>
      </c>
      <c r="BO93" s="66">
        <f t="shared" si="43"/>
        <v>-6930</v>
      </c>
      <c r="BP93" s="66">
        <f t="shared" si="43"/>
        <v>-7128</v>
      </c>
      <c r="BQ93" s="66">
        <f t="shared" si="43"/>
        <v>-7326</v>
      </c>
      <c r="BR93" s="7"/>
    </row>
    <row r="94" hidden="1" outlineLevel="1">
      <c r="A94" s="8"/>
      <c r="B94" s="8"/>
      <c r="C94" s="8"/>
      <c r="D94" s="68"/>
      <c r="E94" s="17" t="s">
        <v>14</v>
      </c>
      <c r="F94" s="7"/>
      <c r="G94" s="8"/>
      <c r="H94" s="42" t="s">
        <v>13</v>
      </c>
      <c r="I94" s="9"/>
      <c r="J94" s="66">
        <f t="shared" ref="J94:BQ94" si="44">J16*J90</f>
        <v>0</v>
      </c>
      <c r="K94" s="66">
        <f t="shared" si="44"/>
        <v>0</v>
      </c>
      <c r="L94" s="66">
        <f t="shared" si="44"/>
        <v>0</v>
      </c>
      <c r="M94" s="66">
        <f t="shared" si="44"/>
        <v>0</v>
      </c>
      <c r="N94" s="66">
        <f t="shared" si="44"/>
        <v>-900</v>
      </c>
      <c r="O94" s="66">
        <f t="shared" si="44"/>
        <v>-1800</v>
      </c>
      <c r="P94" s="66">
        <f t="shared" si="44"/>
        <v>-2700</v>
      </c>
      <c r="Q94" s="66">
        <f t="shared" si="44"/>
        <v>-2700</v>
      </c>
      <c r="R94" s="66">
        <f t="shared" si="44"/>
        <v>-3600</v>
      </c>
      <c r="S94" s="66">
        <f t="shared" si="44"/>
        <v>-4500</v>
      </c>
      <c r="T94" s="66">
        <f t="shared" si="44"/>
        <v>-5400</v>
      </c>
      <c r="U94" s="66">
        <f t="shared" si="44"/>
        <v>-5400</v>
      </c>
      <c r="V94" s="66">
        <f t="shared" si="44"/>
        <v>-6300</v>
      </c>
      <c r="W94" s="66">
        <f t="shared" si="44"/>
        <v>-7200</v>
      </c>
      <c r="X94" s="66">
        <f t="shared" si="44"/>
        <v>-8100</v>
      </c>
      <c r="Y94" s="66">
        <f t="shared" si="44"/>
        <v>-9000</v>
      </c>
      <c r="Z94" s="66">
        <f t="shared" si="44"/>
        <v>-9900</v>
      </c>
      <c r="AA94" s="66">
        <f t="shared" si="44"/>
        <v>-10800</v>
      </c>
      <c r="AB94" s="66">
        <f t="shared" si="44"/>
        <v>-11700</v>
      </c>
      <c r="AC94" s="66">
        <f t="shared" si="44"/>
        <v>-12600</v>
      </c>
      <c r="AD94" s="66">
        <f t="shared" si="44"/>
        <v>-13500</v>
      </c>
      <c r="AE94" s="66">
        <f t="shared" si="44"/>
        <v>-14400</v>
      </c>
      <c r="AF94" s="66">
        <f t="shared" si="44"/>
        <v>-15300</v>
      </c>
      <c r="AG94" s="66">
        <f t="shared" si="44"/>
        <v>-16200</v>
      </c>
      <c r="AH94" s="66">
        <f t="shared" si="44"/>
        <v>-17100</v>
      </c>
      <c r="AI94" s="66">
        <f t="shared" si="44"/>
        <v>-18000</v>
      </c>
      <c r="AJ94" s="66">
        <f t="shared" si="44"/>
        <v>-18900</v>
      </c>
      <c r="AK94" s="66">
        <f t="shared" si="44"/>
        <v>-20700</v>
      </c>
      <c r="AL94" s="66">
        <f t="shared" si="44"/>
        <v>-21600</v>
      </c>
      <c r="AM94" s="66">
        <f t="shared" si="44"/>
        <v>-22500</v>
      </c>
      <c r="AN94" s="66">
        <f t="shared" si="44"/>
        <v>-24300</v>
      </c>
      <c r="AO94" s="66">
        <f t="shared" si="44"/>
        <v>-25200</v>
      </c>
      <c r="AP94" s="66">
        <f t="shared" si="44"/>
        <v>-26100</v>
      </c>
      <c r="AQ94" s="66">
        <f t="shared" si="44"/>
        <v>-27900</v>
      </c>
      <c r="AR94" s="66">
        <f t="shared" si="44"/>
        <v>-28800</v>
      </c>
      <c r="AS94" s="66">
        <f t="shared" si="44"/>
        <v>-30600</v>
      </c>
      <c r="AT94" s="66">
        <f t="shared" si="44"/>
        <v>-31500</v>
      </c>
      <c r="AU94" s="66">
        <f t="shared" si="44"/>
        <v>-32400</v>
      </c>
      <c r="AV94" s="66">
        <f t="shared" si="44"/>
        <v>-34200</v>
      </c>
      <c r="AW94" s="66">
        <f t="shared" si="44"/>
        <v>-35100</v>
      </c>
      <c r="AX94" s="66">
        <f t="shared" si="44"/>
        <v>-36900</v>
      </c>
      <c r="AY94" s="66">
        <f t="shared" si="44"/>
        <v>-37800</v>
      </c>
      <c r="AZ94" s="66">
        <f t="shared" si="44"/>
        <v>-39600</v>
      </c>
      <c r="BA94" s="66">
        <f t="shared" si="44"/>
        <v>-41400</v>
      </c>
      <c r="BB94" s="66">
        <f t="shared" si="44"/>
        <v>-42300</v>
      </c>
      <c r="BC94" s="66">
        <f t="shared" si="44"/>
        <v>-44100</v>
      </c>
      <c r="BD94" s="66">
        <f t="shared" si="44"/>
        <v>-45000</v>
      </c>
      <c r="BE94" s="66">
        <f t="shared" si="44"/>
        <v>-46800</v>
      </c>
      <c r="BF94" s="66">
        <f t="shared" si="44"/>
        <v>-47700</v>
      </c>
      <c r="BG94" s="66">
        <f t="shared" si="44"/>
        <v>-49500</v>
      </c>
      <c r="BH94" s="66">
        <f t="shared" si="44"/>
        <v>-51300</v>
      </c>
      <c r="BI94" s="66">
        <f t="shared" si="44"/>
        <v>-53100</v>
      </c>
      <c r="BJ94" s="66">
        <f t="shared" si="44"/>
        <v>-54000</v>
      </c>
      <c r="BK94" s="66">
        <f t="shared" si="44"/>
        <v>-55800</v>
      </c>
      <c r="BL94" s="66">
        <f t="shared" si="44"/>
        <v>-57600</v>
      </c>
      <c r="BM94" s="66">
        <f t="shared" si="44"/>
        <v>-59400</v>
      </c>
      <c r="BN94" s="66">
        <f t="shared" si="44"/>
        <v>-61200</v>
      </c>
      <c r="BO94" s="66">
        <f t="shared" si="44"/>
        <v>-63000</v>
      </c>
      <c r="BP94" s="66">
        <f t="shared" si="44"/>
        <v>-64800</v>
      </c>
      <c r="BQ94" s="66">
        <f t="shared" si="44"/>
        <v>-66600</v>
      </c>
      <c r="BR94" s="7"/>
    </row>
    <row r="95" hidden="1" outlineLevel="1">
      <c r="A95" s="8"/>
      <c r="B95" s="8"/>
      <c r="C95" s="8"/>
      <c r="D95" s="67" t="s">
        <v>21</v>
      </c>
      <c r="E95" s="68"/>
      <c r="F95" s="69"/>
      <c r="G95" s="8"/>
      <c r="H95" s="73" t="s">
        <v>13</v>
      </c>
      <c r="I95" s="71"/>
      <c r="J95" s="74">
        <f t="shared" ref="J95:BQ95" si="45">J93+J94</f>
        <v>0</v>
      </c>
      <c r="K95" s="74">
        <f t="shared" si="45"/>
        <v>0</v>
      </c>
      <c r="L95" s="74">
        <f t="shared" si="45"/>
        <v>0</v>
      </c>
      <c r="M95" s="74">
        <f t="shared" si="45"/>
        <v>0</v>
      </c>
      <c r="N95" s="74">
        <f t="shared" si="45"/>
        <v>-999</v>
      </c>
      <c r="O95" s="74">
        <f t="shared" si="45"/>
        <v>-1998</v>
      </c>
      <c r="P95" s="74">
        <f t="shared" si="45"/>
        <v>-2997</v>
      </c>
      <c r="Q95" s="74">
        <f t="shared" si="45"/>
        <v>-3096</v>
      </c>
      <c r="R95" s="74">
        <f t="shared" si="45"/>
        <v>-3996</v>
      </c>
      <c r="S95" s="74">
        <f t="shared" si="45"/>
        <v>-4995</v>
      </c>
      <c r="T95" s="74">
        <f t="shared" si="45"/>
        <v>-5994</v>
      </c>
      <c r="U95" s="74">
        <f t="shared" si="45"/>
        <v>-6093</v>
      </c>
      <c r="V95" s="74">
        <f t="shared" si="45"/>
        <v>-6993</v>
      </c>
      <c r="W95" s="74">
        <f t="shared" si="45"/>
        <v>-7992</v>
      </c>
      <c r="X95" s="74">
        <f t="shared" si="45"/>
        <v>-8991</v>
      </c>
      <c r="Y95" s="74">
        <f t="shared" si="45"/>
        <v>-9990</v>
      </c>
      <c r="Z95" s="74">
        <f t="shared" si="45"/>
        <v>-10989</v>
      </c>
      <c r="AA95" s="74">
        <f t="shared" si="45"/>
        <v>-11988</v>
      </c>
      <c r="AB95" s="74">
        <f t="shared" si="45"/>
        <v>-13086</v>
      </c>
      <c r="AC95" s="74">
        <f t="shared" si="45"/>
        <v>-14085</v>
      </c>
      <c r="AD95" s="74">
        <f t="shared" si="45"/>
        <v>-15084</v>
      </c>
      <c r="AE95" s="74">
        <f t="shared" si="45"/>
        <v>-15984</v>
      </c>
      <c r="AF95" s="74">
        <f t="shared" si="45"/>
        <v>-16983</v>
      </c>
      <c r="AG95" s="74">
        <f t="shared" si="45"/>
        <v>-17982</v>
      </c>
      <c r="AH95" s="74">
        <f t="shared" si="45"/>
        <v>-19080</v>
      </c>
      <c r="AI95" s="74">
        <f t="shared" si="45"/>
        <v>-20079</v>
      </c>
      <c r="AJ95" s="74">
        <f t="shared" si="45"/>
        <v>-21078</v>
      </c>
      <c r="AK95" s="74">
        <f t="shared" si="45"/>
        <v>-22977</v>
      </c>
      <c r="AL95" s="74">
        <f t="shared" si="45"/>
        <v>-23976</v>
      </c>
      <c r="AM95" s="74">
        <f t="shared" si="45"/>
        <v>-25074</v>
      </c>
      <c r="AN95" s="74">
        <f t="shared" si="45"/>
        <v>-26973</v>
      </c>
      <c r="AO95" s="74">
        <f t="shared" si="45"/>
        <v>-27972</v>
      </c>
      <c r="AP95" s="74">
        <f t="shared" si="45"/>
        <v>-29070</v>
      </c>
      <c r="AQ95" s="74">
        <f t="shared" si="45"/>
        <v>-30969</v>
      </c>
      <c r="AR95" s="74">
        <f t="shared" si="45"/>
        <v>-31968</v>
      </c>
      <c r="AS95" s="74">
        <f t="shared" si="45"/>
        <v>-33966</v>
      </c>
      <c r="AT95" s="74">
        <f t="shared" si="45"/>
        <v>-34965</v>
      </c>
      <c r="AU95" s="74">
        <f t="shared" si="45"/>
        <v>-36063</v>
      </c>
      <c r="AV95" s="74">
        <f t="shared" si="45"/>
        <v>-37962</v>
      </c>
      <c r="AW95" s="74">
        <f t="shared" si="45"/>
        <v>-39060</v>
      </c>
      <c r="AX95" s="74">
        <f t="shared" si="45"/>
        <v>-40959</v>
      </c>
      <c r="AY95" s="74">
        <f t="shared" si="45"/>
        <v>-42057</v>
      </c>
      <c r="AZ95" s="74">
        <f t="shared" si="45"/>
        <v>-43956</v>
      </c>
      <c r="BA95" s="74">
        <f t="shared" si="45"/>
        <v>-45954</v>
      </c>
      <c r="BB95" s="74">
        <f t="shared" si="45"/>
        <v>-47052</v>
      </c>
      <c r="BC95" s="74">
        <f t="shared" si="45"/>
        <v>-48951</v>
      </c>
      <c r="BD95" s="74">
        <f t="shared" si="45"/>
        <v>-50049</v>
      </c>
      <c r="BE95" s="74">
        <f t="shared" si="45"/>
        <v>-51948</v>
      </c>
      <c r="BF95" s="74">
        <f t="shared" si="45"/>
        <v>-53046</v>
      </c>
      <c r="BG95" s="74">
        <f t="shared" si="45"/>
        <v>-55044</v>
      </c>
      <c r="BH95" s="74">
        <f t="shared" si="45"/>
        <v>-56943</v>
      </c>
      <c r="BI95" s="74">
        <f t="shared" si="45"/>
        <v>-58941</v>
      </c>
      <c r="BJ95" s="74">
        <f t="shared" si="45"/>
        <v>-60039</v>
      </c>
      <c r="BK95" s="74">
        <f t="shared" si="45"/>
        <v>-62037</v>
      </c>
      <c r="BL95" s="74">
        <f t="shared" si="45"/>
        <v>-64035</v>
      </c>
      <c r="BM95" s="74">
        <f t="shared" si="45"/>
        <v>-65934</v>
      </c>
      <c r="BN95" s="74">
        <f t="shared" si="45"/>
        <v>-67932</v>
      </c>
      <c r="BO95" s="74">
        <f t="shared" si="45"/>
        <v>-69930</v>
      </c>
      <c r="BP95" s="74">
        <f t="shared" si="45"/>
        <v>-71928</v>
      </c>
      <c r="BQ95" s="74">
        <f t="shared" si="45"/>
        <v>-73926</v>
      </c>
      <c r="BR95" s="7"/>
    </row>
    <row r="96">
      <c r="A96" s="8"/>
      <c r="B96" s="8"/>
      <c r="C96" s="8"/>
      <c r="D96" s="8"/>
      <c r="E96" s="17"/>
      <c r="F96" s="7"/>
      <c r="G96" s="8"/>
      <c r="H96" s="7"/>
      <c r="I96" s="9"/>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7"/>
    </row>
    <row r="97">
      <c r="A97" s="8"/>
      <c r="B97" s="8"/>
      <c r="C97" s="60" t="str">
        <f>C49</f>
        <v>Paid</v>
      </c>
      <c r="D97" s="60"/>
      <c r="E97" s="61"/>
      <c r="F97" s="62"/>
      <c r="G97" s="62"/>
      <c r="H97" s="62"/>
      <c r="I97" s="63"/>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7"/>
    </row>
    <row r="98">
      <c r="A98" s="8"/>
      <c r="B98" s="8"/>
      <c r="C98" s="8"/>
      <c r="D98" s="8"/>
      <c r="E98" s="17" t="s">
        <v>12</v>
      </c>
      <c r="F98" s="7"/>
      <c r="G98" s="8"/>
      <c r="H98" s="52" t="s">
        <v>17</v>
      </c>
      <c r="I98" s="9"/>
      <c r="J98" s="66">
        <f>if(J3&gt;=Revenue!$H$8,round(J84*I218,0),0)-round(J85*I220,0)</f>
        <v>0</v>
      </c>
      <c r="K98" s="66">
        <f>if(K3&gt;=Revenue!$H$8,round(K84*J218,0),0)-round(K85*J220,0)</f>
        <v>0</v>
      </c>
      <c r="L98" s="66">
        <f>if(L3&gt;=Revenue!$H$8,round(L84*K218,0),0)-round(L85*K220,0)</f>
        <v>0</v>
      </c>
      <c r="M98" s="66">
        <f>if(M3&gt;=Revenue!$H$8,round(M84*L218,0),0)-round(M85*L220,0)</f>
        <v>0</v>
      </c>
      <c r="N98" s="66">
        <f>if(N3&gt;=Revenue!$H$8,round(N84*M218,0),0)-round(N85*M220,0)</f>
        <v>1</v>
      </c>
      <c r="O98" s="66">
        <f>if(O3&gt;=Revenue!$H$8,round(O84*N218,0),0)-round(O85*N220,0)</f>
        <v>1</v>
      </c>
      <c r="P98" s="66">
        <f>if(P3&gt;=Revenue!$H$8,round(P84*O218,0),0)-round(P85*O220,0)</f>
        <v>2</v>
      </c>
      <c r="Q98" s="66">
        <f>if(Q3&gt;=Revenue!$H$8,round(Q84*P218,0),0)-round(Q85*P220,0)</f>
        <v>2</v>
      </c>
      <c r="R98" s="66">
        <f>if(R3&gt;=Revenue!$H$8,round(R84*Q218,0),0)-round(R85*Q220,0)</f>
        <v>2</v>
      </c>
      <c r="S98" s="66">
        <f>if(S3&gt;=Revenue!$H$8,round(S84*R218,0),0)-round(S85*R220,0)</f>
        <v>2</v>
      </c>
      <c r="T98" s="66">
        <f>if(T3&gt;=Revenue!$H$8,round(T84*S218,0),0)-round(T85*S220,0)</f>
        <v>3</v>
      </c>
      <c r="U98" s="66">
        <f>if(U3&gt;=Revenue!$H$8,round(U84*T218,0),0)-round(U85*T220,0)</f>
        <v>3</v>
      </c>
      <c r="V98" s="66">
        <f>if(V3&gt;=Revenue!$H$8,round(V84*U218,0),0)-round(V85*U220,0)</f>
        <v>2</v>
      </c>
      <c r="W98" s="66">
        <f>if(W3&gt;=Revenue!$H$8,round(W84*V218,0),0)-round(W85*V220,0)</f>
        <v>2</v>
      </c>
      <c r="X98" s="66">
        <f>if(X3&gt;=Revenue!$H$8,round(X84*W218,0),0)-round(X85*W220,0)</f>
        <v>3</v>
      </c>
      <c r="Y98" s="66">
        <f>if(Y3&gt;=Revenue!$H$8,round(Y84*X218,0),0)-round(Y85*X220,0)</f>
        <v>3</v>
      </c>
      <c r="Z98" s="66">
        <f>if(Z3&gt;=Revenue!$H$8,round(Z84*Y218,0),0)-round(Z85*Y220,0)</f>
        <v>3</v>
      </c>
      <c r="AA98" s="66">
        <f>if(AA3&gt;=Revenue!$H$8,round(AA84*Z218,0),0)-round(AA85*Z220,0)</f>
        <v>3</v>
      </c>
      <c r="AB98" s="66">
        <f>if(AB3&gt;=Revenue!$H$8,round(AB84*AA218,0),0)-round(AB85*AA220,0)</f>
        <v>4</v>
      </c>
      <c r="AC98" s="66">
        <f>if(AC3&gt;=Revenue!$H$8,round(AC84*AB218,0),0)-round(AC85*AB220,0)</f>
        <v>4</v>
      </c>
      <c r="AD98" s="66">
        <f>if(AD3&gt;=Revenue!$H$8,round(AD84*AC218,0),0)-round(AD85*AC220,0)</f>
        <v>4</v>
      </c>
      <c r="AE98" s="66">
        <f>if(AE3&gt;=Revenue!$H$8,round(AE84*AD218,0),0)-round(AE85*AD220,0)</f>
        <v>3</v>
      </c>
      <c r="AF98" s="66">
        <f>if(AF3&gt;=Revenue!$H$8,round(AF84*AE218,0),0)-round(AF85*AE220,0)</f>
        <v>3</v>
      </c>
      <c r="AG98" s="66">
        <f>if(AG3&gt;=Revenue!$H$8,round(AG84*AF218,0),0)-round(AG85*AF220,0)</f>
        <v>3</v>
      </c>
      <c r="AH98" s="66">
        <f>if(AH3&gt;=Revenue!$H$8,round(AH84*AG218,0),0)-round(AH85*AG220,0)</f>
        <v>4</v>
      </c>
      <c r="AI98" s="66">
        <f>if(AI3&gt;=Revenue!$H$8,round(AI84*AH218,0),0)-round(AI85*AH220,0)</f>
        <v>4</v>
      </c>
      <c r="AJ98" s="66">
        <f>if(AJ3&gt;=Revenue!$H$8,round(AJ84*AI218,0),0)-round(AJ85*AI220,0)</f>
        <v>4</v>
      </c>
      <c r="AK98" s="66">
        <f>if(AK3&gt;=Revenue!$H$8,round(AK84*AJ218,0),0)-round(AK85*AJ220,0)</f>
        <v>3</v>
      </c>
      <c r="AL98" s="66">
        <f>if(AL3&gt;=Revenue!$H$8,round(AL84*AK218,0),0)-round(AL85*AK220,0)</f>
        <v>3</v>
      </c>
      <c r="AM98" s="66">
        <f>if(AM3&gt;=Revenue!$H$8,round(AM84*AL218,0),0)-round(AM85*AL220,0)</f>
        <v>4</v>
      </c>
      <c r="AN98" s="66">
        <f>if(AN3&gt;=Revenue!$H$8,round(AN84*AM218,0),0)-round(AN85*AM220,0)</f>
        <v>4</v>
      </c>
      <c r="AO98" s="66">
        <f>if(AO3&gt;=Revenue!$H$8,round(AO84*AN218,0),0)-round(AO85*AN220,0)</f>
        <v>3</v>
      </c>
      <c r="AP98" s="66">
        <f>if(AP3&gt;=Revenue!$H$8,round(AP84*AO218,0),0)-round(AP85*AO220,0)</f>
        <v>4</v>
      </c>
      <c r="AQ98" s="66">
        <f>if(AQ3&gt;=Revenue!$H$8,round(AQ84*AP218,0),0)-round(AQ85*AP220,0)</f>
        <v>3</v>
      </c>
      <c r="AR98" s="66">
        <f>if(AR3&gt;=Revenue!$H$8,round(AR84*AQ218,0),0)-round(AR85*AQ220,0)</f>
        <v>3</v>
      </c>
      <c r="AS98" s="66">
        <f>if(AS3&gt;=Revenue!$H$8,round(AS84*AR218,0),0)-round(AS85*AR220,0)</f>
        <v>4</v>
      </c>
      <c r="AT98" s="66">
        <f>if(AT3&gt;=Revenue!$H$8,round(AT84*AS218,0),0)-round(AT85*AS220,0)</f>
        <v>3</v>
      </c>
      <c r="AU98" s="66">
        <f>if(AU3&gt;=Revenue!$H$8,round(AU84*AT218,0),0)-round(AU85*AT220,0)</f>
        <v>4</v>
      </c>
      <c r="AV98" s="66">
        <f>if(AV3&gt;=Revenue!$H$8,round(AV84*AU218,0),0)-round(AV85*AU220,0)</f>
        <v>3</v>
      </c>
      <c r="AW98" s="66">
        <f>if(AW3&gt;=Revenue!$H$8,round(AW84*AV218,0),0)-round(AW85*AV220,0)</f>
        <v>4</v>
      </c>
      <c r="AX98" s="66">
        <f>if(AX3&gt;=Revenue!$H$8,round(AX84*AW218,0),0)-round(AX85*AW220,0)</f>
        <v>3</v>
      </c>
      <c r="AY98" s="66">
        <f>if(AY3&gt;=Revenue!$H$8,round(AY84*AX218,0),0)-round(AY85*AX220,0)</f>
        <v>3</v>
      </c>
      <c r="AZ98" s="66">
        <f>if(AZ3&gt;=Revenue!$H$8,round(AZ84*AY218,0),0)-round(AZ85*AY220,0)</f>
        <v>3</v>
      </c>
      <c r="BA98" s="66">
        <f>if(BA3&gt;=Revenue!$H$8,round(BA84*AZ218,0),0)-round(BA85*AZ220,0)</f>
        <v>3</v>
      </c>
      <c r="BB98" s="66">
        <f>if(BB3&gt;=Revenue!$H$8,round(BB84*BA218,0),0)-round(BB85*BA220,0)</f>
        <v>4</v>
      </c>
      <c r="BC98" s="66">
        <f>if(BC3&gt;=Revenue!$H$8,round(BC84*BB218,0),0)-round(BC85*BB220,0)</f>
        <v>3</v>
      </c>
      <c r="BD98" s="66">
        <f>if(BD3&gt;=Revenue!$H$8,round(BD84*BC218,0),0)-round(BD85*BC220,0)</f>
        <v>4</v>
      </c>
      <c r="BE98" s="66">
        <f>if(BE3&gt;=Revenue!$H$8,round(BE84*BD218,0),0)-round(BE85*BD220,0)</f>
        <v>3</v>
      </c>
      <c r="BF98" s="66">
        <f>if(BF3&gt;=Revenue!$H$8,round(BF84*BE218,0),0)-round(BF85*BE220,0)</f>
        <v>3</v>
      </c>
      <c r="BG98" s="66">
        <f>if(BG3&gt;=Revenue!$H$8,round(BG84*BF218,0),0)-round(BG85*BF220,0)</f>
        <v>4</v>
      </c>
      <c r="BH98" s="66">
        <f>if(BH3&gt;=Revenue!$H$8,round(BH84*BG218,0),0)-round(BH85*BG220,0)</f>
        <v>3</v>
      </c>
      <c r="BI98" s="66">
        <f>if(BI3&gt;=Revenue!$H$8,round(BI84*BH218,0),0)-round(BI85*BH220,0)</f>
        <v>3</v>
      </c>
      <c r="BJ98" s="66">
        <f>if(BJ3&gt;=Revenue!$H$8,round(BJ84*BI218,0),0)-round(BJ85*BI220,0)</f>
        <v>3</v>
      </c>
      <c r="BK98" s="66">
        <f>if(BK3&gt;=Revenue!$H$8,round(BK84*BJ218,0),0)-round(BK85*BJ220,0)</f>
        <v>4</v>
      </c>
      <c r="BL98" s="66">
        <f>if(BL3&gt;=Revenue!$H$8,round(BL84*BK218,0),0)-round(BL85*BK220,0)</f>
        <v>4</v>
      </c>
      <c r="BM98" s="66">
        <f>if(BM3&gt;=Revenue!$H$8,round(BM84*BL218,0),0)-round(BM85*BL220,0)</f>
        <v>3</v>
      </c>
      <c r="BN98" s="66">
        <f>if(BN3&gt;=Revenue!$H$8,round(BN84*BM218,0),0)-round(BN85*BM220,0)</f>
        <v>3</v>
      </c>
      <c r="BO98" s="66">
        <f>if(BO3&gt;=Revenue!$H$8,round(BO84*BN218,0),0)-round(BO85*BN220,0)</f>
        <v>3</v>
      </c>
      <c r="BP98" s="66">
        <f>if(BP3&gt;=Revenue!$H$8,round(BP84*BO218,0),0)-round(BP85*BO220,0)</f>
        <v>3</v>
      </c>
      <c r="BQ98" s="66">
        <f>if(BQ3&gt;=Revenue!$H$8,round(BQ84*BP218,0),0)-round(BQ85*BP220,0)</f>
        <v>3</v>
      </c>
      <c r="BR98" s="7"/>
    </row>
    <row r="99">
      <c r="A99" s="8"/>
      <c r="B99" s="8"/>
      <c r="C99" s="8"/>
      <c r="D99" s="8"/>
      <c r="E99" s="17" t="s">
        <v>14</v>
      </c>
      <c r="F99" s="7"/>
      <c r="G99" s="8"/>
      <c r="H99" s="52" t="s">
        <v>17</v>
      </c>
      <c r="I99" s="9"/>
      <c r="J99" s="66">
        <f>if(J3&gt;=Revenue!$H$8,round(J84*I219,0),0)-round(J85*I221,0)</f>
        <v>0</v>
      </c>
      <c r="K99" s="66">
        <f>if(K3&gt;=Revenue!$H$8,round(K84*J219,0),0)-round(K85*J221,0)</f>
        <v>0</v>
      </c>
      <c r="L99" s="66">
        <f>if(L3&gt;=Revenue!$H$8,round(L84*K219,0),0)-round(L85*K221,0)</f>
        <v>0</v>
      </c>
      <c r="M99" s="66">
        <f>if(M3&gt;=Revenue!$H$8,round(M84*L219,0),0)-round(M85*L221,0)</f>
        <v>0</v>
      </c>
      <c r="N99" s="66">
        <f>if(N3&gt;=Revenue!$H$8,round(N84*M219,0),0)-round(N85*M221,0)</f>
        <v>1</v>
      </c>
      <c r="O99" s="66">
        <f>if(O3&gt;=Revenue!$H$8,round(O84*N219,0),0)-round(O85*N221,0)</f>
        <v>1</v>
      </c>
      <c r="P99" s="66">
        <f>if(P3&gt;=Revenue!$H$8,round(P84*O219,0),0)-round(P85*O221,0)</f>
        <v>2</v>
      </c>
      <c r="Q99" s="66">
        <f>if(Q3&gt;=Revenue!$H$8,round(Q84*P219,0),0)-round(Q85*P221,0)</f>
        <v>1</v>
      </c>
      <c r="R99" s="66">
        <f>if(R3&gt;=Revenue!$H$8,round(R84*Q219,0),0)-round(R85*Q221,0)</f>
        <v>2</v>
      </c>
      <c r="S99" s="66">
        <f>if(S3&gt;=Revenue!$H$8,round(S84*R219,0),0)-round(S85*R221,0)</f>
        <v>2</v>
      </c>
      <c r="T99" s="66">
        <f>if(T3&gt;=Revenue!$H$8,round(T84*S219,0),0)-round(T85*S221,0)</f>
        <v>3</v>
      </c>
      <c r="U99" s="66">
        <f>if(U3&gt;=Revenue!$H$8,round(U84*T219,0),0)-round(U85*T221,0)</f>
        <v>2</v>
      </c>
      <c r="V99" s="66">
        <f>if(V3&gt;=Revenue!$H$8,round(V84*U219,0),0)-round(V85*U221,0)</f>
        <v>2</v>
      </c>
      <c r="W99" s="66">
        <f>if(W3&gt;=Revenue!$H$8,round(W84*V219,0),0)-round(W85*V221,0)</f>
        <v>3</v>
      </c>
      <c r="X99" s="66">
        <f>if(X3&gt;=Revenue!$H$8,round(X84*W219,0),0)-round(X85*W221,0)</f>
        <v>3</v>
      </c>
      <c r="Y99" s="66">
        <f>if(Y3&gt;=Revenue!$H$8,round(Y84*X219,0),0)-round(Y85*X221,0)</f>
        <v>3</v>
      </c>
      <c r="Z99" s="66">
        <f>if(Z3&gt;=Revenue!$H$8,round(Z84*Y219,0),0)-round(Z85*Y221,0)</f>
        <v>3</v>
      </c>
      <c r="AA99" s="66">
        <f>if(AA3&gt;=Revenue!$H$8,round(AA84*Z219,0),0)-round(AA85*Z221,0)</f>
        <v>4</v>
      </c>
      <c r="AB99" s="66">
        <f>if(AB3&gt;=Revenue!$H$8,round(AB84*AA219,0),0)-round(AB85*AA221,0)</f>
        <v>4</v>
      </c>
      <c r="AC99" s="66">
        <f>if(AC3&gt;=Revenue!$H$8,round(AC84*AB219,0),0)-round(AC85*AB221,0)</f>
        <v>4</v>
      </c>
      <c r="AD99" s="66">
        <f>if(AD3&gt;=Revenue!$H$8,round(AD84*AC219,0),0)-round(AD85*AC221,0)</f>
        <v>4</v>
      </c>
      <c r="AE99" s="66">
        <f>if(AE3&gt;=Revenue!$H$8,round(AE84*AD219,0),0)-round(AE85*AD221,0)</f>
        <v>4</v>
      </c>
      <c r="AF99" s="66">
        <f>if(AF3&gt;=Revenue!$H$8,round(AF84*AE219,0),0)-round(AF85*AE221,0)</f>
        <v>4</v>
      </c>
      <c r="AG99" s="66">
        <f>if(AG3&gt;=Revenue!$H$8,round(AG84*AF219,0),0)-round(AG85*AF221,0)</f>
        <v>3</v>
      </c>
      <c r="AH99" s="66">
        <f>if(AH3&gt;=Revenue!$H$8,round(AH84*AG219,0),0)-round(AH85*AG221,0)</f>
        <v>3</v>
      </c>
      <c r="AI99" s="66">
        <f>if(AI3&gt;=Revenue!$H$8,round(AI84*AH219,0),0)-round(AI85*AH221,0)</f>
        <v>3</v>
      </c>
      <c r="AJ99" s="66">
        <f>if(AJ3&gt;=Revenue!$H$8,round(AJ84*AI219,0),0)-round(AJ85*AI221,0)</f>
        <v>3</v>
      </c>
      <c r="AK99" s="66">
        <f>if(AK3&gt;=Revenue!$H$8,round(AK84*AJ219,0),0)-round(AK85*AJ221,0)</f>
        <v>4</v>
      </c>
      <c r="AL99" s="66">
        <f>if(AL3&gt;=Revenue!$H$8,round(AL84*AK219,0),0)-round(AL85*AK221,0)</f>
        <v>3</v>
      </c>
      <c r="AM99" s="66">
        <f>if(AM3&gt;=Revenue!$H$8,round(AM84*AL219,0),0)-round(AM85*AL221,0)</f>
        <v>3</v>
      </c>
      <c r="AN99" s="66">
        <f>if(AN3&gt;=Revenue!$H$8,round(AN84*AM219,0),0)-round(AN85*AM221,0)</f>
        <v>4</v>
      </c>
      <c r="AO99" s="66">
        <f>if(AO3&gt;=Revenue!$H$8,round(AO84*AN219,0),0)-round(AO85*AN221,0)</f>
        <v>3</v>
      </c>
      <c r="AP99" s="66">
        <f>if(AP3&gt;=Revenue!$H$8,round(AP84*AO219,0),0)-round(AP85*AO221,0)</f>
        <v>3</v>
      </c>
      <c r="AQ99" s="66">
        <f>if(AQ3&gt;=Revenue!$H$8,round(AQ84*AP219,0),0)-round(AQ85*AP221,0)</f>
        <v>4</v>
      </c>
      <c r="AR99" s="66">
        <f>if(AR3&gt;=Revenue!$H$8,round(AR84*AQ219,0),0)-round(AR85*AQ221,0)</f>
        <v>3</v>
      </c>
      <c r="AS99" s="66">
        <f>if(AS3&gt;=Revenue!$H$8,round(AS84*AR219,0),0)-round(AS85*AR221,0)</f>
        <v>4</v>
      </c>
      <c r="AT99" s="66">
        <f>if(AT3&gt;=Revenue!$H$8,round(AT84*AS219,0),0)-round(AT85*AS221,0)</f>
        <v>3</v>
      </c>
      <c r="AU99" s="66">
        <f>if(AU3&gt;=Revenue!$H$8,round(AU84*AT219,0),0)-round(AU85*AT221,0)</f>
        <v>3</v>
      </c>
      <c r="AV99" s="66">
        <f>if(AV3&gt;=Revenue!$H$8,round(AV84*AU219,0),0)-round(AV85*AU221,0)</f>
        <v>3</v>
      </c>
      <c r="AW99" s="66">
        <f>if(AW3&gt;=Revenue!$H$8,round(AW84*AV219,0),0)-round(AW85*AV221,0)</f>
        <v>3</v>
      </c>
      <c r="AX99" s="66">
        <f>if(AX3&gt;=Revenue!$H$8,round(AX84*AW219,0),0)-round(AX85*AW221,0)</f>
        <v>3</v>
      </c>
      <c r="AY99" s="66">
        <f>if(AY3&gt;=Revenue!$H$8,round(AY84*AX219,0),0)-round(AY85*AX221,0)</f>
        <v>3</v>
      </c>
      <c r="AZ99" s="66">
        <f>if(AZ3&gt;=Revenue!$H$8,round(AZ84*AY219,0),0)-round(AZ85*AY221,0)</f>
        <v>3</v>
      </c>
      <c r="BA99" s="66">
        <f>if(BA3&gt;=Revenue!$H$8,round(BA84*AZ219,0),0)-round(BA85*AZ221,0)</f>
        <v>4</v>
      </c>
      <c r="BB99" s="66">
        <f>if(BB3&gt;=Revenue!$H$8,round(BB84*BA219,0),0)-round(BB85*BA221,0)</f>
        <v>3</v>
      </c>
      <c r="BC99" s="66">
        <f>if(BC3&gt;=Revenue!$H$8,round(BC84*BB219,0),0)-round(BC85*BB221,0)</f>
        <v>4</v>
      </c>
      <c r="BD99" s="66">
        <f>if(BD3&gt;=Revenue!$H$8,round(BD84*BC219,0),0)-round(BD85*BC221,0)</f>
        <v>3</v>
      </c>
      <c r="BE99" s="66">
        <f>if(BE3&gt;=Revenue!$H$8,round(BE84*BD219,0),0)-round(BE85*BD221,0)</f>
        <v>3</v>
      </c>
      <c r="BF99" s="66">
        <f>if(BF3&gt;=Revenue!$H$8,round(BF84*BE219,0),0)-round(BF85*BE221,0)</f>
        <v>3</v>
      </c>
      <c r="BG99" s="66">
        <f>if(BG3&gt;=Revenue!$H$8,round(BG84*BF219,0),0)-round(BG85*BF221,0)</f>
        <v>3</v>
      </c>
      <c r="BH99" s="66">
        <f>if(BH3&gt;=Revenue!$H$8,round(BH84*BG219,0),0)-round(BH85*BG221,0)</f>
        <v>3</v>
      </c>
      <c r="BI99" s="66">
        <f>if(BI3&gt;=Revenue!$H$8,round(BI84*BH219,0),0)-round(BI85*BH221,0)</f>
        <v>4</v>
      </c>
      <c r="BJ99" s="66">
        <f>if(BJ3&gt;=Revenue!$H$8,round(BJ84*BI219,0),0)-round(BJ85*BI221,0)</f>
        <v>3</v>
      </c>
      <c r="BK99" s="66">
        <f>if(BK3&gt;=Revenue!$H$8,round(BK84*BJ219,0),0)-round(BK85*BJ221,0)</f>
        <v>3</v>
      </c>
      <c r="BL99" s="66">
        <f>if(BL3&gt;=Revenue!$H$8,round(BL84*BK219,0),0)-round(BL85*BK221,0)</f>
        <v>3</v>
      </c>
      <c r="BM99" s="66">
        <f>if(BM3&gt;=Revenue!$H$8,round(BM84*BL219,0),0)-round(BM85*BL221,0)</f>
        <v>3</v>
      </c>
      <c r="BN99" s="66">
        <f>if(BN3&gt;=Revenue!$H$8,round(BN84*BM219,0),0)-round(BN85*BM221,0)</f>
        <v>3</v>
      </c>
      <c r="BO99" s="66">
        <f>if(BO3&gt;=Revenue!$H$8,round(BO84*BN219,0),0)-round(BO85*BN221,0)</f>
        <v>4</v>
      </c>
      <c r="BP99" s="66">
        <f>if(BP3&gt;=Revenue!$H$8,round(BP84*BO219,0),0)-round(BP85*BO221,0)</f>
        <v>3</v>
      </c>
      <c r="BQ99" s="66">
        <f>if(BQ3&gt;=Revenue!$H$8,round(BQ84*BP219,0),0)-round(BQ85*BP221,0)</f>
        <v>3</v>
      </c>
      <c r="BR99" s="7"/>
    </row>
    <row r="100" collapsed="1">
      <c r="A100" s="8"/>
      <c r="B100" s="8"/>
      <c r="C100" s="8"/>
      <c r="D100" s="67" t="s">
        <v>20</v>
      </c>
      <c r="E100" s="68"/>
      <c r="F100" s="69"/>
      <c r="G100" s="8"/>
      <c r="H100" s="70" t="s">
        <v>17</v>
      </c>
      <c r="I100" s="74"/>
      <c r="J100" s="74">
        <f t="shared" ref="J100:BQ100" si="46">J98+J99</f>
        <v>0</v>
      </c>
      <c r="K100" s="74">
        <f t="shared" si="46"/>
        <v>0</v>
      </c>
      <c r="L100" s="74">
        <f t="shared" si="46"/>
        <v>0</v>
      </c>
      <c r="M100" s="74">
        <f t="shared" si="46"/>
        <v>0</v>
      </c>
      <c r="N100" s="74">
        <f t="shared" si="46"/>
        <v>2</v>
      </c>
      <c r="O100" s="74">
        <f t="shared" si="46"/>
        <v>2</v>
      </c>
      <c r="P100" s="74">
        <f t="shared" si="46"/>
        <v>4</v>
      </c>
      <c r="Q100" s="74">
        <f t="shared" si="46"/>
        <v>3</v>
      </c>
      <c r="R100" s="74">
        <f t="shared" si="46"/>
        <v>4</v>
      </c>
      <c r="S100" s="74">
        <f t="shared" si="46"/>
        <v>4</v>
      </c>
      <c r="T100" s="74">
        <f t="shared" si="46"/>
        <v>6</v>
      </c>
      <c r="U100" s="74">
        <f t="shared" si="46"/>
        <v>5</v>
      </c>
      <c r="V100" s="74">
        <f t="shared" si="46"/>
        <v>4</v>
      </c>
      <c r="W100" s="74">
        <f t="shared" si="46"/>
        <v>5</v>
      </c>
      <c r="X100" s="74">
        <f t="shared" si="46"/>
        <v>6</v>
      </c>
      <c r="Y100" s="74">
        <f t="shared" si="46"/>
        <v>6</v>
      </c>
      <c r="Z100" s="74">
        <f t="shared" si="46"/>
        <v>6</v>
      </c>
      <c r="AA100" s="74">
        <f t="shared" si="46"/>
        <v>7</v>
      </c>
      <c r="AB100" s="74">
        <f t="shared" si="46"/>
        <v>8</v>
      </c>
      <c r="AC100" s="74">
        <f t="shared" si="46"/>
        <v>8</v>
      </c>
      <c r="AD100" s="74">
        <f t="shared" si="46"/>
        <v>8</v>
      </c>
      <c r="AE100" s="74">
        <f t="shared" si="46"/>
        <v>7</v>
      </c>
      <c r="AF100" s="74">
        <f t="shared" si="46"/>
        <v>7</v>
      </c>
      <c r="AG100" s="74">
        <f t="shared" si="46"/>
        <v>6</v>
      </c>
      <c r="AH100" s="74">
        <f t="shared" si="46"/>
        <v>7</v>
      </c>
      <c r="AI100" s="74">
        <f t="shared" si="46"/>
        <v>7</v>
      </c>
      <c r="AJ100" s="74">
        <f t="shared" si="46"/>
        <v>7</v>
      </c>
      <c r="AK100" s="74">
        <f t="shared" si="46"/>
        <v>7</v>
      </c>
      <c r="AL100" s="74">
        <f t="shared" si="46"/>
        <v>6</v>
      </c>
      <c r="AM100" s="74">
        <f t="shared" si="46"/>
        <v>7</v>
      </c>
      <c r="AN100" s="74">
        <f t="shared" si="46"/>
        <v>8</v>
      </c>
      <c r="AO100" s="74">
        <f t="shared" si="46"/>
        <v>6</v>
      </c>
      <c r="AP100" s="74">
        <f t="shared" si="46"/>
        <v>7</v>
      </c>
      <c r="AQ100" s="74">
        <f t="shared" si="46"/>
        <v>7</v>
      </c>
      <c r="AR100" s="74">
        <f t="shared" si="46"/>
        <v>6</v>
      </c>
      <c r="AS100" s="74">
        <f t="shared" si="46"/>
        <v>8</v>
      </c>
      <c r="AT100" s="74">
        <f t="shared" si="46"/>
        <v>6</v>
      </c>
      <c r="AU100" s="74">
        <f t="shared" si="46"/>
        <v>7</v>
      </c>
      <c r="AV100" s="74">
        <f t="shared" si="46"/>
        <v>6</v>
      </c>
      <c r="AW100" s="74">
        <f t="shared" si="46"/>
        <v>7</v>
      </c>
      <c r="AX100" s="74">
        <f t="shared" si="46"/>
        <v>6</v>
      </c>
      <c r="AY100" s="74">
        <f t="shared" si="46"/>
        <v>6</v>
      </c>
      <c r="AZ100" s="74">
        <f t="shared" si="46"/>
        <v>6</v>
      </c>
      <c r="BA100" s="74">
        <f t="shared" si="46"/>
        <v>7</v>
      </c>
      <c r="BB100" s="74">
        <f t="shared" si="46"/>
        <v>7</v>
      </c>
      <c r="BC100" s="74">
        <f t="shared" si="46"/>
        <v>7</v>
      </c>
      <c r="BD100" s="74">
        <f t="shared" si="46"/>
        <v>7</v>
      </c>
      <c r="BE100" s="74">
        <f t="shared" si="46"/>
        <v>6</v>
      </c>
      <c r="BF100" s="74">
        <f t="shared" si="46"/>
        <v>6</v>
      </c>
      <c r="BG100" s="74">
        <f t="shared" si="46"/>
        <v>7</v>
      </c>
      <c r="BH100" s="74">
        <f t="shared" si="46"/>
        <v>6</v>
      </c>
      <c r="BI100" s="74">
        <f t="shared" si="46"/>
        <v>7</v>
      </c>
      <c r="BJ100" s="74">
        <f t="shared" si="46"/>
        <v>6</v>
      </c>
      <c r="BK100" s="74">
        <f t="shared" si="46"/>
        <v>7</v>
      </c>
      <c r="BL100" s="74">
        <f t="shared" si="46"/>
        <v>7</v>
      </c>
      <c r="BM100" s="74">
        <f t="shared" si="46"/>
        <v>6</v>
      </c>
      <c r="BN100" s="74">
        <f t="shared" si="46"/>
        <v>6</v>
      </c>
      <c r="BO100" s="74">
        <f t="shared" si="46"/>
        <v>7</v>
      </c>
      <c r="BP100" s="74">
        <f t="shared" si="46"/>
        <v>6</v>
      </c>
      <c r="BQ100" s="74">
        <f t="shared" si="46"/>
        <v>6</v>
      </c>
      <c r="BR100" s="7"/>
    </row>
    <row r="101" hidden="1" outlineLevel="1">
      <c r="A101" s="8"/>
      <c r="B101" s="8"/>
      <c r="C101" s="8"/>
      <c r="D101" s="8"/>
      <c r="E101" s="8"/>
      <c r="F101" s="7"/>
      <c r="G101" s="8"/>
      <c r="H101" s="6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7"/>
    </row>
    <row r="102" hidden="1" outlineLevel="1">
      <c r="A102" s="8"/>
      <c r="B102" s="8"/>
      <c r="C102" s="67"/>
      <c r="D102" s="68"/>
      <c r="E102" s="17" t="s">
        <v>12</v>
      </c>
      <c r="F102" s="69"/>
      <c r="G102" s="8"/>
      <c r="H102" s="42" t="s">
        <v>13</v>
      </c>
      <c r="I102" s="66"/>
      <c r="J102" s="66">
        <f t="shared" ref="J102:BQ102" si="47">J19*J98</f>
        <v>0</v>
      </c>
      <c r="K102" s="66">
        <f t="shared" si="47"/>
        <v>0</v>
      </c>
      <c r="L102" s="66">
        <f t="shared" si="47"/>
        <v>0</v>
      </c>
      <c r="M102" s="66">
        <f t="shared" si="47"/>
        <v>0</v>
      </c>
      <c r="N102" s="66">
        <f t="shared" si="47"/>
        <v>199</v>
      </c>
      <c r="O102" s="66">
        <f t="shared" si="47"/>
        <v>199</v>
      </c>
      <c r="P102" s="66">
        <f t="shared" si="47"/>
        <v>398</v>
      </c>
      <c r="Q102" s="66">
        <f t="shared" si="47"/>
        <v>398</v>
      </c>
      <c r="R102" s="66">
        <f t="shared" si="47"/>
        <v>398</v>
      </c>
      <c r="S102" s="66">
        <f t="shared" si="47"/>
        <v>398</v>
      </c>
      <c r="T102" s="66">
        <f t="shared" si="47"/>
        <v>597</v>
      </c>
      <c r="U102" s="66">
        <f t="shared" si="47"/>
        <v>597</v>
      </c>
      <c r="V102" s="66">
        <f t="shared" si="47"/>
        <v>398</v>
      </c>
      <c r="W102" s="66">
        <f t="shared" si="47"/>
        <v>398</v>
      </c>
      <c r="X102" s="66">
        <f t="shared" si="47"/>
        <v>597</v>
      </c>
      <c r="Y102" s="66">
        <f t="shared" si="47"/>
        <v>597</v>
      </c>
      <c r="Z102" s="66">
        <f t="shared" si="47"/>
        <v>597</v>
      </c>
      <c r="AA102" s="66">
        <f t="shared" si="47"/>
        <v>597</v>
      </c>
      <c r="AB102" s="66">
        <f t="shared" si="47"/>
        <v>796</v>
      </c>
      <c r="AC102" s="66">
        <f t="shared" si="47"/>
        <v>796</v>
      </c>
      <c r="AD102" s="66">
        <f t="shared" si="47"/>
        <v>796</v>
      </c>
      <c r="AE102" s="66">
        <f t="shared" si="47"/>
        <v>597</v>
      </c>
      <c r="AF102" s="66">
        <f t="shared" si="47"/>
        <v>597</v>
      </c>
      <c r="AG102" s="66">
        <f t="shared" si="47"/>
        <v>597</v>
      </c>
      <c r="AH102" s="66">
        <f t="shared" si="47"/>
        <v>796</v>
      </c>
      <c r="AI102" s="66">
        <f t="shared" si="47"/>
        <v>796</v>
      </c>
      <c r="AJ102" s="66">
        <f t="shared" si="47"/>
        <v>796</v>
      </c>
      <c r="AK102" s="66">
        <f t="shared" si="47"/>
        <v>597</v>
      </c>
      <c r="AL102" s="66">
        <f t="shared" si="47"/>
        <v>597</v>
      </c>
      <c r="AM102" s="66">
        <f t="shared" si="47"/>
        <v>796</v>
      </c>
      <c r="AN102" s="66">
        <f t="shared" si="47"/>
        <v>796</v>
      </c>
      <c r="AO102" s="66">
        <f t="shared" si="47"/>
        <v>597</v>
      </c>
      <c r="AP102" s="66">
        <f t="shared" si="47"/>
        <v>796</v>
      </c>
      <c r="AQ102" s="66">
        <f t="shared" si="47"/>
        <v>597</v>
      </c>
      <c r="AR102" s="66">
        <f t="shared" si="47"/>
        <v>597</v>
      </c>
      <c r="AS102" s="66">
        <f t="shared" si="47"/>
        <v>796</v>
      </c>
      <c r="AT102" s="66">
        <f t="shared" si="47"/>
        <v>597</v>
      </c>
      <c r="AU102" s="66">
        <f t="shared" si="47"/>
        <v>796</v>
      </c>
      <c r="AV102" s="66">
        <f t="shared" si="47"/>
        <v>597</v>
      </c>
      <c r="AW102" s="66">
        <f t="shared" si="47"/>
        <v>796</v>
      </c>
      <c r="AX102" s="66">
        <f t="shared" si="47"/>
        <v>597</v>
      </c>
      <c r="AY102" s="66">
        <f t="shared" si="47"/>
        <v>597</v>
      </c>
      <c r="AZ102" s="66">
        <f t="shared" si="47"/>
        <v>597</v>
      </c>
      <c r="BA102" s="66">
        <f t="shared" si="47"/>
        <v>597</v>
      </c>
      <c r="BB102" s="66">
        <f t="shared" si="47"/>
        <v>796</v>
      </c>
      <c r="BC102" s="66">
        <f t="shared" si="47"/>
        <v>597</v>
      </c>
      <c r="BD102" s="66">
        <f t="shared" si="47"/>
        <v>796</v>
      </c>
      <c r="BE102" s="66">
        <f t="shared" si="47"/>
        <v>597</v>
      </c>
      <c r="BF102" s="66">
        <f t="shared" si="47"/>
        <v>597</v>
      </c>
      <c r="BG102" s="66">
        <f t="shared" si="47"/>
        <v>796</v>
      </c>
      <c r="BH102" s="66">
        <f t="shared" si="47"/>
        <v>597</v>
      </c>
      <c r="BI102" s="66">
        <f t="shared" si="47"/>
        <v>597</v>
      </c>
      <c r="BJ102" s="66">
        <f t="shared" si="47"/>
        <v>597</v>
      </c>
      <c r="BK102" s="66">
        <f t="shared" si="47"/>
        <v>796</v>
      </c>
      <c r="BL102" s="66">
        <f t="shared" si="47"/>
        <v>796</v>
      </c>
      <c r="BM102" s="66">
        <f t="shared" si="47"/>
        <v>597</v>
      </c>
      <c r="BN102" s="66">
        <f t="shared" si="47"/>
        <v>597</v>
      </c>
      <c r="BO102" s="66">
        <f t="shared" si="47"/>
        <v>597</v>
      </c>
      <c r="BP102" s="66">
        <f t="shared" si="47"/>
        <v>597</v>
      </c>
      <c r="BQ102" s="66">
        <f t="shared" si="47"/>
        <v>597</v>
      </c>
      <c r="BR102" s="7"/>
    </row>
    <row r="103" hidden="1" outlineLevel="1">
      <c r="A103" s="8"/>
      <c r="B103" s="8"/>
      <c r="C103" s="67"/>
      <c r="D103" s="68"/>
      <c r="E103" s="17" t="s">
        <v>14</v>
      </c>
      <c r="F103" s="69"/>
      <c r="G103" s="8"/>
      <c r="H103" s="42" t="s">
        <v>13</v>
      </c>
      <c r="I103" s="66"/>
      <c r="J103" s="66">
        <f t="shared" ref="J103:BQ103" si="48">J20*J99</f>
        <v>0</v>
      </c>
      <c r="K103" s="66">
        <f t="shared" si="48"/>
        <v>0</v>
      </c>
      <c r="L103" s="66">
        <f t="shared" si="48"/>
        <v>0</v>
      </c>
      <c r="M103" s="66">
        <f t="shared" si="48"/>
        <v>0</v>
      </c>
      <c r="N103" s="66">
        <f t="shared" si="48"/>
        <v>1900</v>
      </c>
      <c r="O103" s="66">
        <f t="shared" si="48"/>
        <v>1900</v>
      </c>
      <c r="P103" s="66">
        <f t="shared" si="48"/>
        <v>3800</v>
      </c>
      <c r="Q103" s="66">
        <f t="shared" si="48"/>
        <v>1900</v>
      </c>
      <c r="R103" s="66">
        <f t="shared" si="48"/>
        <v>3800</v>
      </c>
      <c r="S103" s="66">
        <f t="shared" si="48"/>
        <v>3800</v>
      </c>
      <c r="T103" s="66">
        <f t="shared" si="48"/>
        <v>5700</v>
      </c>
      <c r="U103" s="66">
        <f t="shared" si="48"/>
        <v>3800</v>
      </c>
      <c r="V103" s="66">
        <f t="shared" si="48"/>
        <v>3800</v>
      </c>
      <c r="W103" s="66">
        <f t="shared" si="48"/>
        <v>5700</v>
      </c>
      <c r="X103" s="66">
        <f t="shared" si="48"/>
        <v>5700</v>
      </c>
      <c r="Y103" s="66">
        <f t="shared" si="48"/>
        <v>5700</v>
      </c>
      <c r="Z103" s="66">
        <f t="shared" si="48"/>
        <v>5700</v>
      </c>
      <c r="AA103" s="66">
        <f t="shared" si="48"/>
        <v>7600</v>
      </c>
      <c r="AB103" s="66">
        <f t="shared" si="48"/>
        <v>7600</v>
      </c>
      <c r="AC103" s="66">
        <f t="shared" si="48"/>
        <v>7600</v>
      </c>
      <c r="AD103" s="66">
        <f t="shared" si="48"/>
        <v>7600</v>
      </c>
      <c r="AE103" s="66">
        <f t="shared" si="48"/>
        <v>7600</v>
      </c>
      <c r="AF103" s="66">
        <f t="shared" si="48"/>
        <v>7600</v>
      </c>
      <c r="AG103" s="66">
        <f t="shared" si="48"/>
        <v>5700</v>
      </c>
      <c r="AH103" s="66">
        <f t="shared" si="48"/>
        <v>5700</v>
      </c>
      <c r="AI103" s="66">
        <f t="shared" si="48"/>
        <v>5700</v>
      </c>
      <c r="AJ103" s="66">
        <f t="shared" si="48"/>
        <v>5700</v>
      </c>
      <c r="AK103" s="66">
        <f t="shared" si="48"/>
        <v>7600</v>
      </c>
      <c r="AL103" s="66">
        <f t="shared" si="48"/>
        <v>5700</v>
      </c>
      <c r="AM103" s="66">
        <f t="shared" si="48"/>
        <v>5700</v>
      </c>
      <c r="AN103" s="66">
        <f t="shared" si="48"/>
        <v>7600</v>
      </c>
      <c r="AO103" s="66">
        <f t="shared" si="48"/>
        <v>5700</v>
      </c>
      <c r="AP103" s="66">
        <f t="shared" si="48"/>
        <v>5700</v>
      </c>
      <c r="AQ103" s="66">
        <f t="shared" si="48"/>
        <v>7600</v>
      </c>
      <c r="AR103" s="66">
        <f t="shared" si="48"/>
        <v>5700</v>
      </c>
      <c r="AS103" s="66">
        <f t="shared" si="48"/>
        <v>7600</v>
      </c>
      <c r="AT103" s="66">
        <f t="shared" si="48"/>
        <v>5700</v>
      </c>
      <c r="AU103" s="66">
        <f t="shared" si="48"/>
        <v>5700</v>
      </c>
      <c r="AV103" s="66">
        <f t="shared" si="48"/>
        <v>5700</v>
      </c>
      <c r="AW103" s="66">
        <f t="shared" si="48"/>
        <v>5700</v>
      </c>
      <c r="AX103" s="66">
        <f t="shared" si="48"/>
        <v>5700</v>
      </c>
      <c r="AY103" s="66">
        <f t="shared" si="48"/>
        <v>5700</v>
      </c>
      <c r="AZ103" s="66">
        <f t="shared" si="48"/>
        <v>5700</v>
      </c>
      <c r="BA103" s="66">
        <f t="shared" si="48"/>
        <v>7600</v>
      </c>
      <c r="BB103" s="66">
        <f t="shared" si="48"/>
        <v>5700</v>
      </c>
      <c r="BC103" s="66">
        <f t="shared" si="48"/>
        <v>7600</v>
      </c>
      <c r="BD103" s="66">
        <f t="shared" si="48"/>
        <v>5700</v>
      </c>
      <c r="BE103" s="66">
        <f t="shared" si="48"/>
        <v>5700</v>
      </c>
      <c r="BF103" s="66">
        <f t="shared" si="48"/>
        <v>5700</v>
      </c>
      <c r="BG103" s="66">
        <f t="shared" si="48"/>
        <v>5700</v>
      </c>
      <c r="BH103" s="66">
        <f t="shared" si="48"/>
        <v>5700</v>
      </c>
      <c r="BI103" s="66">
        <f t="shared" si="48"/>
        <v>7600</v>
      </c>
      <c r="BJ103" s="66">
        <f t="shared" si="48"/>
        <v>5700</v>
      </c>
      <c r="BK103" s="66">
        <f t="shared" si="48"/>
        <v>5700</v>
      </c>
      <c r="BL103" s="66">
        <f t="shared" si="48"/>
        <v>5700</v>
      </c>
      <c r="BM103" s="66">
        <f t="shared" si="48"/>
        <v>5700</v>
      </c>
      <c r="BN103" s="66">
        <f t="shared" si="48"/>
        <v>5700</v>
      </c>
      <c r="BO103" s="66">
        <f t="shared" si="48"/>
        <v>7600</v>
      </c>
      <c r="BP103" s="66">
        <f t="shared" si="48"/>
        <v>5700</v>
      </c>
      <c r="BQ103" s="66">
        <f t="shared" si="48"/>
        <v>5700</v>
      </c>
      <c r="BR103" s="7"/>
    </row>
    <row r="104" hidden="1" outlineLevel="1">
      <c r="A104" s="8"/>
      <c r="B104" s="8"/>
      <c r="C104" s="17"/>
      <c r="D104" s="67" t="s">
        <v>21</v>
      </c>
      <c r="E104" s="68"/>
      <c r="F104" s="69"/>
      <c r="G104" s="8"/>
      <c r="H104" s="73" t="s">
        <v>13</v>
      </c>
      <c r="I104" s="74"/>
      <c r="J104" s="74">
        <f t="shared" ref="J104:BQ104" si="49">J102+J103</f>
        <v>0</v>
      </c>
      <c r="K104" s="74">
        <f t="shared" si="49"/>
        <v>0</v>
      </c>
      <c r="L104" s="74">
        <f t="shared" si="49"/>
        <v>0</v>
      </c>
      <c r="M104" s="74">
        <f t="shared" si="49"/>
        <v>0</v>
      </c>
      <c r="N104" s="74">
        <f t="shared" si="49"/>
        <v>2099</v>
      </c>
      <c r="O104" s="74">
        <f t="shared" si="49"/>
        <v>2099</v>
      </c>
      <c r="P104" s="74">
        <f t="shared" si="49"/>
        <v>4198</v>
      </c>
      <c r="Q104" s="74">
        <f t="shared" si="49"/>
        <v>2298</v>
      </c>
      <c r="R104" s="74">
        <f t="shared" si="49"/>
        <v>4198</v>
      </c>
      <c r="S104" s="74">
        <f t="shared" si="49"/>
        <v>4198</v>
      </c>
      <c r="T104" s="74">
        <f t="shared" si="49"/>
        <v>6297</v>
      </c>
      <c r="U104" s="74">
        <f t="shared" si="49"/>
        <v>4397</v>
      </c>
      <c r="V104" s="74">
        <f t="shared" si="49"/>
        <v>4198</v>
      </c>
      <c r="W104" s="74">
        <f t="shared" si="49"/>
        <v>6098</v>
      </c>
      <c r="X104" s="74">
        <f t="shared" si="49"/>
        <v>6297</v>
      </c>
      <c r="Y104" s="74">
        <f t="shared" si="49"/>
        <v>6297</v>
      </c>
      <c r="Z104" s="74">
        <f t="shared" si="49"/>
        <v>6297</v>
      </c>
      <c r="AA104" s="74">
        <f t="shared" si="49"/>
        <v>8197</v>
      </c>
      <c r="AB104" s="74">
        <f t="shared" si="49"/>
        <v>8396</v>
      </c>
      <c r="AC104" s="74">
        <f t="shared" si="49"/>
        <v>8396</v>
      </c>
      <c r="AD104" s="74">
        <f t="shared" si="49"/>
        <v>8396</v>
      </c>
      <c r="AE104" s="74">
        <f t="shared" si="49"/>
        <v>8197</v>
      </c>
      <c r="AF104" s="74">
        <f t="shared" si="49"/>
        <v>8197</v>
      </c>
      <c r="AG104" s="74">
        <f t="shared" si="49"/>
        <v>6297</v>
      </c>
      <c r="AH104" s="74">
        <f t="shared" si="49"/>
        <v>6496</v>
      </c>
      <c r="AI104" s="74">
        <f t="shared" si="49"/>
        <v>6496</v>
      </c>
      <c r="AJ104" s="74">
        <f t="shared" si="49"/>
        <v>6496</v>
      </c>
      <c r="AK104" s="74">
        <f t="shared" si="49"/>
        <v>8197</v>
      </c>
      <c r="AL104" s="74">
        <f t="shared" si="49"/>
        <v>6297</v>
      </c>
      <c r="AM104" s="74">
        <f t="shared" si="49"/>
        <v>6496</v>
      </c>
      <c r="AN104" s="74">
        <f t="shared" si="49"/>
        <v>8396</v>
      </c>
      <c r="AO104" s="74">
        <f t="shared" si="49"/>
        <v>6297</v>
      </c>
      <c r="AP104" s="74">
        <f t="shared" si="49"/>
        <v>6496</v>
      </c>
      <c r="AQ104" s="74">
        <f t="shared" si="49"/>
        <v>8197</v>
      </c>
      <c r="AR104" s="74">
        <f t="shared" si="49"/>
        <v>6297</v>
      </c>
      <c r="AS104" s="74">
        <f t="shared" si="49"/>
        <v>8396</v>
      </c>
      <c r="AT104" s="74">
        <f t="shared" si="49"/>
        <v>6297</v>
      </c>
      <c r="AU104" s="74">
        <f t="shared" si="49"/>
        <v>6496</v>
      </c>
      <c r="AV104" s="74">
        <f t="shared" si="49"/>
        <v>6297</v>
      </c>
      <c r="AW104" s="74">
        <f t="shared" si="49"/>
        <v>6496</v>
      </c>
      <c r="AX104" s="74">
        <f t="shared" si="49"/>
        <v>6297</v>
      </c>
      <c r="AY104" s="74">
        <f t="shared" si="49"/>
        <v>6297</v>
      </c>
      <c r="AZ104" s="74">
        <f t="shared" si="49"/>
        <v>6297</v>
      </c>
      <c r="BA104" s="74">
        <f t="shared" si="49"/>
        <v>8197</v>
      </c>
      <c r="BB104" s="74">
        <f t="shared" si="49"/>
        <v>6496</v>
      </c>
      <c r="BC104" s="74">
        <f t="shared" si="49"/>
        <v>8197</v>
      </c>
      <c r="BD104" s="74">
        <f t="shared" si="49"/>
        <v>6496</v>
      </c>
      <c r="BE104" s="74">
        <f t="shared" si="49"/>
        <v>6297</v>
      </c>
      <c r="BF104" s="74">
        <f t="shared" si="49"/>
        <v>6297</v>
      </c>
      <c r="BG104" s="74">
        <f t="shared" si="49"/>
        <v>6496</v>
      </c>
      <c r="BH104" s="74">
        <f t="shared" si="49"/>
        <v>6297</v>
      </c>
      <c r="BI104" s="74">
        <f t="shared" si="49"/>
        <v>8197</v>
      </c>
      <c r="BJ104" s="74">
        <f t="shared" si="49"/>
        <v>6297</v>
      </c>
      <c r="BK104" s="74">
        <f t="shared" si="49"/>
        <v>6496</v>
      </c>
      <c r="BL104" s="74">
        <f t="shared" si="49"/>
        <v>6496</v>
      </c>
      <c r="BM104" s="74">
        <f t="shared" si="49"/>
        <v>6297</v>
      </c>
      <c r="BN104" s="74">
        <f t="shared" si="49"/>
        <v>6297</v>
      </c>
      <c r="BO104" s="74">
        <f t="shared" si="49"/>
        <v>8197</v>
      </c>
      <c r="BP104" s="74">
        <f t="shared" si="49"/>
        <v>6297</v>
      </c>
      <c r="BQ104" s="74">
        <f t="shared" si="49"/>
        <v>6297</v>
      </c>
      <c r="BR104" s="7"/>
    </row>
    <row r="105">
      <c r="A105" s="8"/>
      <c r="B105" s="8"/>
      <c r="C105" s="67"/>
      <c r="D105" s="68"/>
      <c r="E105" s="68"/>
      <c r="F105" s="69"/>
      <c r="G105" s="8"/>
      <c r="H105" s="69"/>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
    </row>
    <row r="106">
      <c r="A106" s="8"/>
      <c r="B106" s="8"/>
      <c r="C106" s="60" t="str">
        <f>C60</f>
        <v>Premium</v>
      </c>
      <c r="D106" s="60"/>
      <c r="E106" s="61"/>
      <c r="F106" s="62"/>
      <c r="G106" s="62"/>
      <c r="H106" s="62"/>
      <c r="I106" s="63"/>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7"/>
    </row>
    <row r="107">
      <c r="A107" s="8"/>
      <c r="B107" s="8"/>
      <c r="C107" s="17"/>
      <c r="D107" s="8"/>
      <c r="E107" s="17" t="s">
        <v>12</v>
      </c>
      <c r="F107" s="7"/>
      <c r="G107" s="8"/>
      <c r="H107" s="52" t="s">
        <v>17</v>
      </c>
      <c r="I107" s="71"/>
      <c r="J107" s="66">
        <f>if(J3&gt;=Revenue!$H$9,round(J85*I220,0),0)-J116</f>
        <v>0</v>
      </c>
      <c r="K107" s="66">
        <f>if(K3&gt;=Revenue!$H$9,round(K85*J220,0),0)-K116</f>
        <v>0</v>
      </c>
      <c r="L107" s="66">
        <f>if(L3&gt;=Revenue!$H$9,round(L85*K220,0),0)-L116</f>
        <v>0</v>
      </c>
      <c r="M107" s="66">
        <f>if(M3&gt;=Revenue!$H$9,round(M85*L220,0),0)-M116</f>
        <v>0</v>
      </c>
      <c r="N107" s="66">
        <f>if(N3&gt;=Revenue!$H$9,round(N85*M220,0),0)-N116</f>
        <v>0</v>
      </c>
      <c r="O107" s="66">
        <f>if(O3&gt;=Revenue!$H$9,round(O85*N220,0),0)-O116</f>
        <v>0</v>
      </c>
      <c r="P107" s="66">
        <f>if(P3&gt;=Revenue!$H$9,round(P85*O220,0),0)-P116</f>
        <v>0</v>
      </c>
      <c r="Q107" s="66">
        <f>if(Q3&gt;=Revenue!$H$9,round(Q85*P220,0),0)-Q116</f>
        <v>2</v>
      </c>
      <c r="R107" s="66">
        <f>if(R3&gt;=Revenue!$H$9,round(R85*Q220,0),0)-R116</f>
        <v>2</v>
      </c>
      <c r="S107" s="66">
        <f>if(S3&gt;=Revenue!$H$9,round(S85*R220,0),0)-S116</f>
        <v>3</v>
      </c>
      <c r="T107" s="66">
        <f>if(T3&gt;=Revenue!$H$9,round(T85*S220,0),0)-T116</f>
        <v>3</v>
      </c>
      <c r="U107" s="66">
        <f>if(U3&gt;=Revenue!$H$9,round(U85*T220,0),0)-U116</f>
        <v>4</v>
      </c>
      <c r="V107" s="66">
        <f>if(V3&gt;=Revenue!$H$9,round(V85*U220,0),0)-V116</f>
        <v>5</v>
      </c>
      <c r="W107" s="66">
        <f>if(W3&gt;=Revenue!$H$9,round(W85*V220,0),0)-W116</f>
        <v>6</v>
      </c>
      <c r="X107" s="66">
        <f>if(X3&gt;=Revenue!$H$9,round(X85*W220,0),0)-X116</f>
        <v>6</v>
      </c>
      <c r="Y107" s="66">
        <f>if(Y3&gt;=Revenue!$H$9,round(Y85*X220,0),0)-Y116</f>
        <v>7</v>
      </c>
      <c r="Z107" s="66">
        <f>if(Z3&gt;=Revenue!$H$9,round(Z85*Y220,0),0)-Z116</f>
        <v>8</v>
      </c>
      <c r="AA107" s="66">
        <f>if(AA3&gt;=Revenue!$H$9,round(AA85*Z220,0),0)-AA116</f>
        <v>9</v>
      </c>
      <c r="AB107" s="66">
        <f>if(AB3&gt;=Revenue!$H$9,round(AB85*AA220,0),0)-AB116</f>
        <v>10</v>
      </c>
      <c r="AC107" s="66">
        <f>if(AC3&gt;=Revenue!$H$9,round(AC85*AB220,0),0)-AC116</f>
        <v>3</v>
      </c>
      <c r="AD107" s="66">
        <f>if(AD3&gt;=Revenue!$H$9,round(AD85*AC220,0),0)-AD116</f>
        <v>4</v>
      </c>
      <c r="AE107" s="66">
        <f>if(AE3&gt;=Revenue!$H$9,round(AE85*AD220,0),0)-AE116</f>
        <v>4</v>
      </c>
      <c r="AF107" s="66">
        <f>if(AF3&gt;=Revenue!$H$9,round(AF85*AE220,0),0)-AF116</f>
        <v>5</v>
      </c>
      <c r="AG107" s="66">
        <f>if(AG3&gt;=Revenue!$H$9,round(AG85*AF220,0),0)-AG116</f>
        <v>5</v>
      </c>
      <c r="AH107" s="66">
        <f>if(AH3&gt;=Revenue!$H$9,round(AH85*AG220,0),0)-AH116</f>
        <v>5</v>
      </c>
      <c r="AI107" s="66">
        <f>if(AI3&gt;=Revenue!$H$9,round(AI85*AH220,0),0)-AI116</f>
        <v>5</v>
      </c>
      <c r="AJ107" s="66">
        <f>if(AJ3&gt;=Revenue!$H$9,round(AJ85*AI220,0),0)-AJ116</f>
        <v>5</v>
      </c>
      <c r="AK107" s="66">
        <f>if(AK3&gt;=Revenue!$H$9,round(AK85*AJ220,0),0)-AK116</f>
        <v>6</v>
      </c>
      <c r="AL107" s="66">
        <f>if(AL3&gt;=Revenue!$H$9,round(AL85*AK220,0),0)-AL116</f>
        <v>7</v>
      </c>
      <c r="AM107" s="66">
        <f>if(AM3&gt;=Revenue!$H$9,round(AM85*AL220,0),0)-AM116</f>
        <v>7</v>
      </c>
      <c r="AN107" s="66">
        <f>if(AN3&gt;=Revenue!$H$9,round(AN85*AM220,0),0)-AN116</f>
        <v>7</v>
      </c>
      <c r="AO107" s="66">
        <f>if(AO3&gt;=Revenue!$H$9,round(AO85*AN220,0),0)-AO116</f>
        <v>8</v>
      </c>
      <c r="AP107" s="66">
        <f>if(AP3&gt;=Revenue!$H$9,round(AP85*AO220,0),0)-AP116</f>
        <v>7</v>
      </c>
      <c r="AQ107" s="66">
        <f>if(AQ3&gt;=Revenue!$H$9,round(AQ85*AP220,0),0)-AQ116</f>
        <v>8</v>
      </c>
      <c r="AR107" s="66">
        <f>if(AR3&gt;=Revenue!$H$9,round(AR85*AQ220,0),0)-AR116</f>
        <v>8</v>
      </c>
      <c r="AS107" s="66">
        <f>if(AS3&gt;=Revenue!$H$9,round(AS85*AR220,0),0)-AS116</f>
        <v>8</v>
      </c>
      <c r="AT107" s="66">
        <f>if(AT3&gt;=Revenue!$H$9,round(AT85*AS220,0),0)-AT116</f>
        <v>9</v>
      </c>
      <c r="AU107" s="66">
        <f>if(AU3&gt;=Revenue!$H$9,round(AU85*AT220,0),0)-AU116</f>
        <v>9</v>
      </c>
      <c r="AV107" s="66">
        <f>if(AV3&gt;=Revenue!$H$9,round(AV85*AU220,0),0)-AV116</f>
        <v>10</v>
      </c>
      <c r="AW107" s="66">
        <f>if(AW3&gt;=Revenue!$H$9,round(AW85*AV220,0),0)-AW116</f>
        <v>10</v>
      </c>
      <c r="AX107" s="66">
        <f>if(AX3&gt;=Revenue!$H$9,round(AX85*AW220,0),0)-AX116</f>
        <v>10</v>
      </c>
      <c r="AY107" s="66">
        <f>if(AY3&gt;=Revenue!$H$9,round(AY85*AX220,0),0)-AY116</f>
        <v>11</v>
      </c>
      <c r="AZ107" s="66">
        <f>if(AZ3&gt;=Revenue!$H$9,round(AZ85*AY220,0),0)-AZ116</f>
        <v>11</v>
      </c>
      <c r="BA107" s="66">
        <f>if(BA3&gt;=Revenue!$H$9,round(BA85*AZ220,0),0)-BA116</f>
        <v>12</v>
      </c>
      <c r="BB107" s="66">
        <f>if(BB3&gt;=Revenue!$H$9,round(BB85*BA220,0),0)-BB116</f>
        <v>11</v>
      </c>
      <c r="BC107" s="66">
        <f>if(BC3&gt;=Revenue!$H$9,round(BC85*BB220,0),0)-BC116</f>
        <v>12</v>
      </c>
      <c r="BD107" s="66">
        <f>if(BD3&gt;=Revenue!$H$9,round(BD85*BC220,0),0)-BD116</f>
        <v>12</v>
      </c>
      <c r="BE107" s="66">
        <f>if(BE3&gt;=Revenue!$H$9,round(BE85*BD220,0),0)-BE116</f>
        <v>12</v>
      </c>
      <c r="BF107" s="66">
        <f>if(BF3&gt;=Revenue!$H$9,round(BF85*BE220,0),0)-BF116</f>
        <v>13</v>
      </c>
      <c r="BG107" s="66">
        <f>if(BG3&gt;=Revenue!$H$9,round(BG85*BF220,0),0)-BG116</f>
        <v>13</v>
      </c>
      <c r="BH107" s="66">
        <f>if(BH3&gt;=Revenue!$H$9,round(BH85*BG220,0),0)-BH116</f>
        <v>13</v>
      </c>
      <c r="BI107" s="66">
        <f>if(BI3&gt;=Revenue!$H$9,round(BI85*BH220,0),0)-BI116</f>
        <v>14</v>
      </c>
      <c r="BJ107" s="66">
        <f>if(BJ3&gt;=Revenue!$H$9,round(BJ85*BI220,0),0)-BJ116</f>
        <v>14</v>
      </c>
      <c r="BK107" s="66">
        <f>if(BK3&gt;=Revenue!$H$9,round(BK85*BJ220,0),0)-BK116</f>
        <v>14</v>
      </c>
      <c r="BL107" s="66">
        <f>if(BL3&gt;=Revenue!$H$9,round(BL85*BK220,0),0)-BL116</f>
        <v>14</v>
      </c>
      <c r="BM107" s="66">
        <f>if(BM3&gt;=Revenue!$H$9,round(BM85*BL220,0),0)-BM116</f>
        <v>15</v>
      </c>
      <c r="BN107" s="66">
        <f>if(BN3&gt;=Revenue!$H$9,round(BN85*BM220,0),0)-BN116</f>
        <v>15</v>
      </c>
      <c r="BO107" s="66">
        <f>if(BO3&gt;=Revenue!$H$9,round(BO85*BN220,0),0)-BO116</f>
        <v>16</v>
      </c>
      <c r="BP107" s="66">
        <f>if(BP3&gt;=Revenue!$H$9,round(BP85*BO220,0),0)-BP116</f>
        <v>16</v>
      </c>
      <c r="BQ107" s="66">
        <f>if(BQ3&gt;=Revenue!$H$9,round(BQ85*BP220,0),0)-BQ116</f>
        <v>16</v>
      </c>
      <c r="BR107" s="7"/>
    </row>
    <row r="108">
      <c r="A108" s="8"/>
      <c r="B108" s="8"/>
      <c r="C108" s="17"/>
      <c r="D108" s="8"/>
      <c r="E108" s="17" t="s">
        <v>14</v>
      </c>
      <c r="F108" s="7"/>
      <c r="G108" s="8"/>
      <c r="H108" s="52" t="s">
        <v>17</v>
      </c>
      <c r="I108" s="71"/>
      <c r="J108" s="66">
        <f>if(J3&gt;=Revenue!$H$9,round(J85*I221,0),0)-J117</f>
        <v>0</v>
      </c>
      <c r="K108" s="66">
        <f>if(K3&gt;=Revenue!$H$9,round(K85*J221,0),0)-K117</f>
        <v>0</v>
      </c>
      <c r="L108" s="66">
        <f>if(L3&gt;=Revenue!$H$9,round(L85*K221,0),0)-L117</f>
        <v>0</v>
      </c>
      <c r="M108" s="66">
        <f>if(M3&gt;=Revenue!$H$9,round(M85*L221,0),0)-M117</f>
        <v>0</v>
      </c>
      <c r="N108" s="66">
        <f>if(N3&gt;=Revenue!$H$9,round(N85*M221,0),0)-N117</f>
        <v>0</v>
      </c>
      <c r="O108" s="66">
        <f>if(O3&gt;=Revenue!$H$9,round(O85*N221,0),0)-O117</f>
        <v>0</v>
      </c>
      <c r="P108" s="66">
        <f>if(P3&gt;=Revenue!$H$9,round(P85*O221,0),0)-P117</f>
        <v>0</v>
      </c>
      <c r="Q108" s="66">
        <f>if(Q3&gt;=Revenue!$H$9,round(Q85*P221,0),0)-Q117</f>
        <v>2</v>
      </c>
      <c r="R108" s="66">
        <f>if(R3&gt;=Revenue!$H$9,round(R85*Q221,0),0)-R117</f>
        <v>2</v>
      </c>
      <c r="S108" s="66">
        <f>if(S3&gt;=Revenue!$H$9,round(S85*R221,0),0)-S117</f>
        <v>3</v>
      </c>
      <c r="T108" s="66">
        <f>if(T3&gt;=Revenue!$H$9,round(T85*S221,0),0)-T117</f>
        <v>3</v>
      </c>
      <c r="U108" s="66">
        <f>if(U3&gt;=Revenue!$H$9,round(U85*T221,0),0)-U117</f>
        <v>4</v>
      </c>
      <c r="V108" s="66">
        <f>if(V3&gt;=Revenue!$H$9,round(V85*U221,0),0)-V117</f>
        <v>5</v>
      </c>
      <c r="W108" s="66">
        <f>if(W3&gt;=Revenue!$H$9,round(W85*V221,0),0)-W117</f>
        <v>5</v>
      </c>
      <c r="X108" s="66">
        <f>if(X3&gt;=Revenue!$H$9,round(X85*W221,0),0)-X117</f>
        <v>6</v>
      </c>
      <c r="Y108" s="66">
        <f>if(Y3&gt;=Revenue!$H$9,round(Y85*X221,0),0)-Y117</f>
        <v>7</v>
      </c>
      <c r="Z108" s="66">
        <f>if(Z3&gt;=Revenue!$H$9,round(Z85*Y221,0),0)-Z117</f>
        <v>8</v>
      </c>
      <c r="AA108" s="66">
        <f>if(AA3&gt;=Revenue!$H$9,round(AA85*Z221,0),0)-AA117</f>
        <v>8</v>
      </c>
      <c r="AB108" s="66">
        <f>if(AB3&gt;=Revenue!$H$9,round(AB85*AA221,0),0)-AB117</f>
        <v>9</v>
      </c>
      <c r="AC108" s="66">
        <f>if(AC3&gt;=Revenue!$H$9,round(AC85*AB221,0),0)-AC117</f>
        <v>3</v>
      </c>
      <c r="AD108" s="66">
        <f>if(AD3&gt;=Revenue!$H$9,round(AD85*AC221,0),0)-AD117</f>
        <v>3</v>
      </c>
      <c r="AE108" s="66">
        <f>if(AE3&gt;=Revenue!$H$9,round(AE85*AD221,0),0)-AE117</f>
        <v>4</v>
      </c>
      <c r="AF108" s="66">
        <f>if(AF3&gt;=Revenue!$H$9,round(AF85*AE221,0),0)-AF117</f>
        <v>4</v>
      </c>
      <c r="AG108" s="66">
        <f>if(AG3&gt;=Revenue!$H$9,round(AG85*AF221,0),0)-AG117</f>
        <v>5</v>
      </c>
      <c r="AH108" s="66">
        <f>if(AH3&gt;=Revenue!$H$9,round(AH85*AG221,0),0)-AH117</f>
        <v>5</v>
      </c>
      <c r="AI108" s="66">
        <f>if(AI3&gt;=Revenue!$H$9,round(AI85*AH221,0),0)-AI117</f>
        <v>6</v>
      </c>
      <c r="AJ108" s="66">
        <f>if(AJ3&gt;=Revenue!$H$9,round(AJ85*AI221,0),0)-AJ117</f>
        <v>6</v>
      </c>
      <c r="AK108" s="66">
        <f>if(AK3&gt;=Revenue!$H$9,round(AK85*AJ221,0),0)-AK117</f>
        <v>6</v>
      </c>
      <c r="AL108" s="66">
        <f>if(AL3&gt;=Revenue!$H$9,round(AL85*AK221,0),0)-AL117</f>
        <v>7</v>
      </c>
      <c r="AM108" s="66">
        <f>if(AM3&gt;=Revenue!$H$9,round(AM85*AL221,0),0)-AM117</f>
        <v>7</v>
      </c>
      <c r="AN108" s="66">
        <f>if(AN3&gt;=Revenue!$H$9,round(AN85*AM221,0),0)-AN117</f>
        <v>7</v>
      </c>
      <c r="AO108" s="66">
        <f>if(AO3&gt;=Revenue!$H$9,round(AO85*AN221,0),0)-AO117</f>
        <v>8</v>
      </c>
      <c r="AP108" s="66">
        <f>if(AP3&gt;=Revenue!$H$9,round(AP85*AO221,0),0)-AP117</f>
        <v>8</v>
      </c>
      <c r="AQ108" s="66">
        <f>if(AQ3&gt;=Revenue!$H$9,round(AQ85*AP221,0),0)-AQ117</f>
        <v>8</v>
      </c>
      <c r="AR108" s="66">
        <f>if(AR3&gt;=Revenue!$H$9,round(AR85*AQ221,0),0)-AR117</f>
        <v>9</v>
      </c>
      <c r="AS108" s="66">
        <f>if(AS3&gt;=Revenue!$H$9,round(AS85*AR221,0),0)-AS117</f>
        <v>9</v>
      </c>
      <c r="AT108" s="66">
        <f>if(AT3&gt;=Revenue!$H$9,round(AT85*AS221,0),0)-AT117</f>
        <v>9</v>
      </c>
      <c r="AU108" s="66">
        <f>if(AU3&gt;=Revenue!$H$9,round(AU85*AT221,0),0)-AU117</f>
        <v>9</v>
      </c>
      <c r="AV108" s="66">
        <f>if(AV3&gt;=Revenue!$H$9,round(AV85*AU221,0),0)-AV117</f>
        <v>10</v>
      </c>
      <c r="AW108" s="66">
        <f>if(AW3&gt;=Revenue!$H$9,round(AW85*AV221,0),0)-AW117</f>
        <v>10</v>
      </c>
      <c r="AX108" s="66">
        <f>if(AX3&gt;=Revenue!$H$9,round(AX85*AW221,0),0)-AX117</f>
        <v>11</v>
      </c>
      <c r="AY108" s="66">
        <f>if(AY3&gt;=Revenue!$H$9,round(AY85*AX221,0),0)-AY117</f>
        <v>10</v>
      </c>
      <c r="AZ108" s="66">
        <f>if(AZ3&gt;=Revenue!$H$9,round(AZ85*AY221,0),0)-AZ117</f>
        <v>11</v>
      </c>
      <c r="BA108" s="66">
        <f>if(BA3&gt;=Revenue!$H$9,round(BA85*AZ221,0),0)-BA117</f>
        <v>11</v>
      </c>
      <c r="BB108" s="66">
        <f>if(BB3&gt;=Revenue!$H$9,round(BB85*BA221,0),0)-BB117</f>
        <v>12</v>
      </c>
      <c r="BC108" s="66">
        <f>if(BC3&gt;=Revenue!$H$9,round(BC85*BB221,0),0)-BC117</f>
        <v>11</v>
      </c>
      <c r="BD108" s="66">
        <f>if(BD3&gt;=Revenue!$H$9,round(BD85*BC221,0),0)-BD117</f>
        <v>12</v>
      </c>
      <c r="BE108" s="66">
        <f>if(BE3&gt;=Revenue!$H$9,round(BE85*BD221,0),0)-BE117</f>
        <v>13</v>
      </c>
      <c r="BF108" s="66">
        <f>if(BF3&gt;=Revenue!$H$9,round(BF85*BE221,0),0)-BF117</f>
        <v>12</v>
      </c>
      <c r="BG108" s="66">
        <f>if(BG3&gt;=Revenue!$H$9,round(BG85*BF221,0),0)-BG117</f>
        <v>13</v>
      </c>
      <c r="BH108" s="66">
        <f>if(BH3&gt;=Revenue!$H$9,round(BH85*BG221,0),0)-BH117</f>
        <v>13</v>
      </c>
      <c r="BI108" s="66">
        <f>if(BI3&gt;=Revenue!$H$9,round(BI85*BH221,0),0)-BI117</f>
        <v>13</v>
      </c>
      <c r="BJ108" s="66">
        <f>if(BJ3&gt;=Revenue!$H$9,round(BJ85*BI221,0),0)-BJ117</f>
        <v>14</v>
      </c>
      <c r="BK108" s="66">
        <f>if(BK3&gt;=Revenue!$H$9,round(BK85*BJ221,0),0)-BK117</f>
        <v>14</v>
      </c>
      <c r="BL108" s="66">
        <f>if(BL3&gt;=Revenue!$H$9,round(BL85*BK221,0),0)-BL117</f>
        <v>15</v>
      </c>
      <c r="BM108" s="66">
        <f>if(BM3&gt;=Revenue!$H$9,round(BM85*BL221,0),0)-BM117</f>
        <v>15</v>
      </c>
      <c r="BN108" s="66">
        <f>if(BN3&gt;=Revenue!$H$9,round(BN85*BM221,0),0)-BN117</f>
        <v>16</v>
      </c>
      <c r="BO108" s="66">
        <f>if(BO3&gt;=Revenue!$H$9,round(BO85*BN221,0),0)-BO117</f>
        <v>15</v>
      </c>
      <c r="BP108" s="66">
        <f>if(BP3&gt;=Revenue!$H$9,round(BP85*BO221,0),0)-BP117</f>
        <v>16</v>
      </c>
      <c r="BQ108" s="66">
        <f>if(BQ3&gt;=Revenue!$H$9,round(BQ85*BP221,0),0)-BQ117</f>
        <v>17</v>
      </c>
      <c r="BR108" s="7"/>
    </row>
    <row r="109" collapsed="1">
      <c r="A109" s="8"/>
      <c r="B109" s="8"/>
      <c r="C109" s="67"/>
      <c r="D109" s="67" t="s">
        <v>20</v>
      </c>
      <c r="E109" s="68"/>
      <c r="F109" s="69"/>
      <c r="G109" s="8"/>
      <c r="H109" s="70" t="s">
        <v>17</v>
      </c>
      <c r="I109" s="71"/>
      <c r="J109" s="74">
        <f t="shared" ref="J109:BQ109" si="50">J107+J108</f>
        <v>0</v>
      </c>
      <c r="K109" s="74">
        <f t="shared" si="50"/>
        <v>0</v>
      </c>
      <c r="L109" s="74">
        <f t="shared" si="50"/>
        <v>0</v>
      </c>
      <c r="M109" s="74">
        <f t="shared" si="50"/>
        <v>0</v>
      </c>
      <c r="N109" s="74">
        <f t="shared" si="50"/>
        <v>0</v>
      </c>
      <c r="O109" s="74">
        <f t="shared" si="50"/>
        <v>0</v>
      </c>
      <c r="P109" s="74">
        <f t="shared" si="50"/>
        <v>0</v>
      </c>
      <c r="Q109" s="74">
        <f t="shared" si="50"/>
        <v>4</v>
      </c>
      <c r="R109" s="74">
        <f t="shared" si="50"/>
        <v>4</v>
      </c>
      <c r="S109" s="74">
        <f t="shared" si="50"/>
        <v>6</v>
      </c>
      <c r="T109" s="74">
        <f t="shared" si="50"/>
        <v>6</v>
      </c>
      <c r="U109" s="74">
        <f t="shared" si="50"/>
        <v>8</v>
      </c>
      <c r="V109" s="74">
        <f t="shared" si="50"/>
        <v>10</v>
      </c>
      <c r="W109" s="74">
        <f t="shared" si="50"/>
        <v>11</v>
      </c>
      <c r="X109" s="74">
        <f t="shared" si="50"/>
        <v>12</v>
      </c>
      <c r="Y109" s="74">
        <f t="shared" si="50"/>
        <v>14</v>
      </c>
      <c r="Z109" s="74">
        <f t="shared" si="50"/>
        <v>16</v>
      </c>
      <c r="AA109" s="74">
        <f t="shared" si="50"/>
        <v>17</v>
      </c>
      <c r="AB109" s="74">
        <f t="shared" si="50"/>
        <v>19</v>
      </c>
      <c r="AC109" s="74">
        <f t="shared" si="50"/>
        <v>6</v>
      </c>
      <c r="AD109" s="74">
        <f t="shared" si="50"/>
        <v>7</v>
      </c>
      <c r="AE109" s="74">
        <f t="shared" si="50"/>
        <v>8</v>
      </c>
      <c r="AF109" s="74">
        <f t="shared" si="50"/>
        <v>9</v>
      </c>
      <c r="AG109" s="74">
        <f t="shared" si="50"/>
        <v>10</v>
      </c>
      <c r="AH109" s="74">
        <f t="shared" si="50"/>
        <v>10</v>
      </c>
      <c r="AI109" s="74">
        <f t="shared" si="50"/>
        <v>11</v>
      </c>
      <c r="AJ109" s="74">
        <f t="shared" si="50"/>
        <v>11</v>
      </c>
      <c r="AK109" s="74">
        <f t="shared" si="50"/>
        <v>12</v>
      </c>
      <c r="AL109" s="74">
        <f t="shared" si="50"/>
        <v>14</v>
      </c>
      <c r="AM109" s="74">
        <f t="shared" si="50"/>
        <v>14</v>
      </c>
      <c r="AN109" s="74">
        <f t="shared" si="50"/>
        <v>14</v>
      </c>
      <c r="AO109" s="74">
        <f t="shared" si="50"/>
        <v>16</v>
      </c>
      <c r="AP109" s="74">
        <f t="shared" si="50"/>
        <v>15</v>
      </c>
      <c r="AQ109" s="74">
        <f t="shared" si="50"/>
        <v>16</v>
      </c>
      <c r="AR109" s="74">
        <f t="shared" si="50"/>
        <v>17</v>
      </c>
      <c r="AS109" s="74">
        <f t="shared" si="50"/>
        <v>17</v>
      </c>
      <c r="AT109" s="74">
        <f t="shared" si="50"/>
        <v>18</v>
      </c>
      <c r="AU109" s="74">
        <f t="shared" si="50"/>
        <v>18</v>
      </c>
      <c r="AV109" s="74">
        <f t="shared" si="50"/>
        <v>20</v>
      </c>
      <c r="AW109" s="74">
        <f t="shared" si="50"/>
        <v>20</v>
      </c>
      <c r="AX109" s="74">
        <f t="shared" si="50"/>
        <v>21</v>
      </c>
      <c r="AY109" s="74">
        <f t="shared" si="50"/>
        <v>21</v>
      </c>
      <c r="AZ109" s="74">
        <f t="shared" si="50"/>
        <v>22</v>
      </c>
      <c r="BA109" s="74">
        <f t="shared" si="50"/>
        <v>23</v>
      </c>
      <c r="BB109" s="74">
        <f t="shared" si="50"/>
        <v>23</v>
      </c>
      <c r="BC109" s="74">
        <f t="shared" si="50"/>
        <v>23</v>
      </c>
      <c r="BD109" s="74">
        <f t="shared" si="50"/>
        <v>24</v>
      </c>
      <c r="BE109" s="74">
        <f t="shared" si="50"/>
        <v>25</v>
      </c>
      <c r="BF109" s="74">
        <f t="shared" si="50"/>
        <v>25</v>
      </c>
      <c r="BG109" s="74">
        <f t="shared" si="50"/>
        <v>26</v>
      </c>
      <c r="BH109" s="74">
        <f t="shared" si="50"/>
        <v>26</v>
      </c>
      <c r="BI109" s="74">
        <f t="shared" si="50"/>
        <v>27</v>
      </c>
      <c r="BJ109" s="74">
        <f t="shared" si="50"/>
        <v>28</v>
      </c>
      <c r="BK109" s="74">
        <f t="shared" si="50"/>
        <v>28</v>
      </c>
      <c r="BL109" s="74">
        <f t="shared" si="50"/>
        <v>29</v>
      </c>
      <c r="BM109" s="74">
        <f t="shared" si="50"/>
        <v>30</v>
      </c>
      <c r="BN109" s="74">
        <f t="shared" si="50"/>
        <v>31</v>
      </c>
      <c r="BO109" s="74">
        <f t="shared" si="50"/>
        <v>31</v>
      </c>
      <c r="BP109" s="74">
        <f t="shared" si="50"/>
        <v>32</v>
      </c>
      <c r="BQ109" s="74">
        <f t="shared" si="50"/>
        <v>33</v>
      </c>
      <c r="BR109" s="7"/>
    </row>
    <row r="110" hidden="1" outlineLevel="1">
      <c r="A110" s="8"/>
      <c r="B110" s="8"/>
      <c r="C110" s="67"/>
      <c r="D110" s="68"/>
      <c r="E110" s="68"/>
      <c r="F110" s="69"/>
      <c r="G110" s="8"/>
      <c r="H110" s="69"/>
      <c r="I110" s="71"/>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7"/>
    </row>
    <row r="111" hidden="1" outlineLevel="1">
      <c r="A111" s="8"/>
      <c r="B111" s="8"/>
      <c r="C111" s="8"/>
      <c r="D111" s="17"/>
      <c r="E111" s="17" t="s">
        <v>12</v>
      </c>
      <c r="F111" s="7"/>
      <c r="G111" s="8"/>
      <c r="H111" s="42" t="s">
        <v>13</v>
      </c>
      <c r="I111" s="71"/>
      <c r="J111" s="66">
        <f t="shared" ref="J111:BQ111" si="51">J107*J23</f>
        <v>0</v>
      </c>
      <c r="K111" s="66">
        <f t="shared" si="51"/>
        <v>0</v>
      </c>
      <c r="L111" s="66">
        <f t="shared" si="51"/>
        <v>0</v>
      </c>
      <c r="M111" s="66">
        <f t="shared" si="51"/>
        <v>0</v>
      </c>
      <c r="N111" s="66">
        <f t="shared" si="51"/>
        <v>0</v>
      </c>
      <c r="O111" s="66">
        <f t="shared" si="51"/>
        <v>0</v>
      </c>
      <c r="P111" s="66">
        <f t="shared" si="51"/>
        <v>0</v>
      </c>
      <c r="Q111" s="66">
        <f t="shared" si="51"/>
        <v>598</v>
      </c>
      <c r="R111" s="66">
        <f t="shared" si="51"/>
        <v>598</v>
      </c>
      <c r="S111" s="66">
        <f t="shared" si="51"/>
        <v>897</v>
      </c>
      <c r="T111" s="66">
        <f t="shared" si="51"/>
        <v>897</v>
      </c>
      <c r="U111" s="66">
        <f t="shared" si="51"/>
        <v>1196</v>
      </c>
      <c r="V111" s="66">
        <f t="shared" si="51"/>
        <v>1495</v>
      </c>
      <c r="W111" s="66">
        <f t="shared" si="51"/>
        <v>1794</v>
      </c>
      <c r="X111" s="66">
        <f t="shared" si="51"/>
        <v>1794</v>
      </c>
      <c r="Y111" s="66">
        <f t="shared" si="51"/>
        <v>2093</v>
      </c>
      <c r="Z111" s="66">
        <f t="shared" si="51"/>
        <v>2392</v>
      </c>
      <c r="AA111" s="66">
        <f t="shared" si="51"/>
        <v>2691</v>
      </c>
      <c r="AB111" s="66">
        <f t="shared" si="51"/>
        <v>2990</v>
      </c>
      <c r="AC111" s="66">
        <f t="shared" si="51"/>
        <v>897</v>
      </c>
      <c r="AD111" s="66">
        <f t="shared" si="51"/>
        <v>1196</v>
      </c>
      <c r="AE111" s="66">
        <f t="shared" si="51"/>
        <v>1196</v>
      </c>
      <c r="AF111" s="66">
        <f t="shared" si="51"/>
        <v>1495</v>
      </c>
      <c r="AG111" s="66">
        <f t="shared" si="51"/>
        <v>1495</v>
      </c>
      <c r="AH111" s="66">
        <f t="shared" si="51"/>
        <v>1495</v>
      </c>
      <c r="AI111" s="66">
        <f t="shared" si="51"/>
        <v>1495</v>
      </c>
      <c r="AJ111" s="66">
        <f t="shared" si="51"/>
        <v>1495</v>
      </c>
      <c r="AK111" s="66">
        <f t="shared" si="51"/>
        <v>1794</v>
      </c>
      <c r="AL111" s="66">
        <f t="shared" si="51"/>
        <v>2093</v>
      </c>
      <c r="AM111" s="66">
        <f t="shared" si="51"/>
        <v>2093</v>
      </c>
      <c r="AN111" s="66">
        <f t="shared" si="51"/>
        <v>2093</v>
      </c>
      <c r="AO111" s="66">
        <f t="shared" si="51"/>
        <v>2392</v>
      </c>
      <c r="AP111" s="66">
        <f t="shared" si="51"/>
        <v>2093</v>
      </c>
      <c r="AQ111" s="66">
        <f t="shared" si="51"/>
        <v>2392</v>
      </c>
      <c r="AR111" s="66">
        <f t="shared" si="51"/>
        <v>2392</v>
      </c>
      <c r="AS111" s="66">
        <f t="shared" si="51"/>
        <v>2392</v>
      </c>
      <c r="AT111" s="66">
        <f t="shared" si="51"/>
        <v>2691</v>
      </c>
      <c r="AU111" s="66">
        <f t="shared" si="51"/>
        <v>2691</v>
      </c>
      <c r="AV111" s="66">
        <f t="shared" si="51"/>
        <v>2990</v>
      </c>
      <c r="AW111" s="66">
        <f t="shared" si="51"/>
        <v>2990</v>
      </c>
      <c r="AX111" s="66">
        <f t="shared" si="51"/>
        <v>2990</v>
      </c>
      <c r="AY111" s="66">
        <f t="shared" si="51"/>
        <v>3289</v>
      </c>
      <c r="AZ111" s="66">
        <f t="shared" si="51"/>
        <v>3289</v>
      </c>
      <c r="BA111" s="66">
        <f t="shared" si="51"/>
        <v>3588</v>
      </c>
      <c r="BB111" s="66">
        <f t="shared" si="51"/>
        <v>3289</v>
      </c>
      <c r="BC111" s="66">
        <f t="shared" si="51"/>
        <v>3588</v>
      </c>
      <c r="BD111" s="66">
        <f t="shared" si="51"/>
        <v>3588</v>
      </c>
      <c r="BE111" s="66">
        <f t="shared" si="51"/>
        <v>3588</v>
      </c>
      <c r="BF111" s="66">
        <f t="shared" si="51"/>
        <v>3887</v>
      </c>
      <c r="BG111" s="66">
        <f t="shared" si="51"/>
        <v>3887</v>
      </c>
      <c r="BH111" s="66">
        <f t="shared" si="51"/>
        <v>3887</v>
      </c>
      <c r="BI111" s="66">
        <f t="shared" si="51"/>
        <v>4186</v>
      </c>
      <c r="BJ111" s="66">
        <f t="shared" si="51"/>
        <v>4186</v>
      </c>
      <c r="BK111" s="66">
        <f t="shared" si="51"/>
        <v>4186</v>
      </c>
      <c r="BL111" s="66">
        <f t="shared" si="51"/>
        <v>4186</v>
      </c>
      <c r="BM111" s="66">
        <f t="shared" si="51"/>
        <v>4485</v>
      </c>
      <c r="BN111" s="66">
        <f t="shared" si="51"/>
        <v>4485</v>
      </c>
      <c r="BO111" s="66">
        <f t="shared" si="51"/>
        <v>4784</v>
      </c>
      <c r="BP111" s="66">
        <f t="shared" si="51"/>
        <v>4784</v>
      </c>
      <c r="BQ111" s="66">
        <f t="shared" si="51"/>
        <v>4784</v>
      </c>
      <c r="BR111" s="7"/>
    </row>
    <row r="112" hidden="1" outlineLevel="1">
      <c r="A112" s="8"/>
      <c r="B112" s="8"/>
      <c r="C112" s="8"/>
      <c r="D112" s="17"/>
      <c r="E112" s="17" t="s">
        <v>14</v>
      </c>
      <c r="F112" s="7"/>
      <c r="G112" s="8"/>
      <c r="H112" s="42" t="s">
        <v>13</v>
      </c>
      <c r="I112" s="71"/>
      <c r="J112" s="66">
        <f t="shared" ref="J112:BQ112" si="52">J108*J24</f>
        <v>0</v>
      </c>
      <c r="K112" s="66">
        <f t="shared" si="52"/>
        <v>0</v>
      </c>
      <c r="L112" s="66">
        <f t="shared" si="52"/>
        <v>0</v>
      </c>
      <c r="M112" s="66">
        <f t="shared" si="52"/>
        <v>0</v>
      </c>
      <c r="N112" s="66">
        <f t="shared" si="52"/>
        <v>0</v>
      </c>
      <c r="O112" s="66">
        <f t="shared" si="52"/>
        <v>0</v>
      </c>
      <c r="P112" s="66">
        <f t="shared" si="52"/>
        <v>0</v>
      </c>
      <c r="Q112" s="66">
        <f t="shared" si="52"/>
        <v>5800</v>
      </c>
      <c r="R112" s="66">
        <f t="shared" si="52"/>
        <v>5800</v>
      </c>
      <c r="S112" s="66">
        <f t="shared" si="52"/>
        <v>8700</v>
      </c>
      <c r="T112" s="66">
        <f t="shared" si="52"/>
        <v>8700</v>
      </c>
      <c r="U112" s="66">
        <f t="shared" si="52"/>
        <v>11600</v>
      </c>
      <c r="V112" s="66">
        <f t="shared" si="52"/>
        <v>14500</v>
      </c>
      <c r="W112" s="66">
        <f t="shared" si="52"/>
        <v>14500</v>
      </c>
      <c r="X112" s="66">
        <f t="shared" si="52"/>
        <v>17400</v>
      </c>
      <c r="Y112" s="66">
        <f t="shared" si="52"/>
        <v>20300</v>
      </c>
      <c r="Z112" s="66">
        <f t="shared" si="52"/>
        <v>23200</v>
      </c>
      <c r="AA112" s="66">
        <f t="shared" si="52"/>
        <v>23200</v>
      </c>
      <c r="AB112" s="66">
        <f t="shared" si="52"/>
        <v>26100</v>
      </c>
      <c r="AC112" s="66">
        <f t="shared" si="52"/>
        <v>8700</v>
      </c>
      <c r="AD112" s="66">
        <f t="shared" si="52"/>
        <v>8700</v>
      </c>
      <c r="AE112" s="66">
        <f t="shared" si="52"/>
        <v>11600</v>
      </c>
      <c r="AF112" s="66">
        <f t="shared" si="52"/>
        <v>11600</v>
      </c>
      <c r="AG112" s="66">
        <f t="shared" si="52"/>
        <v>14500</v>
      </c>
      <c r="AH112" s="66">
        <f t="shared" si="52"/>
        <v>14500</v>
      </c>
      <c r="AI112" s="66">
        <f t="shared" si="52"/>
        <v>17400</v>
      </c>
      <c r="AJ112" s="66">
        <f t="shared" si="52"/>
        <v>17400</v>
      </c>
      <c r="AK112" s="66">
        <f t="shared" si="52"/>
        <v>17400</v>
      </c>
      <c r="AL112" s="66">
        <f t="shared" si="52"/>
        <v>20300</v>
      </c>
      <c r="AM112" s="66">
        <f t="shared" si="52"/>
        <v>20300</v>
      </c>
      <c r="AN112" s="66">
        <f t="shared" si="52"/>
        <v>20300</v>
      </c>
      <c r="AO112" s="66">
        <f t="shared" si="52"/>
        <v>23200</v>
      </c>
      <c r="AP112" s="66">
        <f t="shared" si="52"/>
        <v>23200</v>
      </c>
      <c r="AQ112" s="66">
        <f t="shared" si="52"/>
        <v>23200</v>
      </c>
      <c r="AR112" s="66">
        <f t="shared" si="52"/>
        <v>26100</v>
      </c>
      <c r="AS112" s="66">
        <f t="shared" si="52"/>
        <v>26100</v>
      </c>
      <c r="AT112" s="66">
        <f t="shared" si="52"/>
        <v>26100</v>
      </c>
      <c r="AU112" s="66">
        <f t="shared" si="52"/>
        <v>26100</v>
      </c>
      <c r="AV112" s="66">
        <f t="shared" si="52"/>
        <v>29000</v>
      </c>
      <c r="AW112" s="66">
        <f t="shared" si="52"/>
        <v>29000</v>
      </c>
      <c r="AX112" s="66">
        <f t="shared" si="52"/>
        <v>31900</v>
      </c>
      <c r="AY112" s="66">
        <f t="shared" si="52"/>
        <v>29000</v>
      </c>
      <c r="AZ112" s="66">
        <f t="shared" si="52"/>
        <v>31900</v>
      </c>
      <c r="BA112" s="66">
        <f t="shared" si="52"/>
        <v>31900</v>
      </c>
      <c r="BB112" s="66">
        <f t="shared" si="52"/>
        <v>34800</v>
      </c>
      <c r="BC112" s="66">
        <f t="shared" si="52"/>
        <v>31900</v>
      </c>
      <c r="BD112" s="66">
        <f t="shared" si="52"/>
        <v>34800</v>
      </c>
      <c r="BE112" s="66">
        <f t="shared" si="52"/>
        <v>37700</v>
      </c>
      <c r="BF112" s="66">
        <f t="shared" si="52"/>
        <v>34800</v>
      </c>
      <c r="BG112" s="66">
        <f t="shared" si="52"/>
        <v>37700</v>
      </c>
      <c r="BH112" s="66">
        <f t="shared" si="52"/>
        <v>37700</v>
      </c>
      <c r="BI112" s="66">
        <f t="shared" si="52"/>
        <v>37700</v>
      </c>
      <c r="BJ112" s="66">
        <f t="shared" si="52"/>
        <v>40600</v>
      </c>
      <c r="BK112" s="66">
        <f t="shared" si="52"/>
        <v>40600</v>
      </c>
      <c r="BL112" s="66">
        <f t="shared" si="52"/>
        <v>43500</v>
      </c>
      <c r="BM112" s="66">
        <f t="shared" si="52"/>
        <v>43500</v>
      </c>
      <c r="BN112" s="66">
        <f t="shared" si="52"/>
        <v>46400</v>
      </c>
      <c r="BO112" s="66">
        <f t="shared" si="52"/>
        <v>43500</v>
      </c>
      <c r="BP112" s="66">
        <f t="shared" si="52"/>
        <v>46400</v>
      </c>
      <c r="BQ112" s="66">
        <f t="shared" si="52"/>
        <v>49300</v>
      </c>
      <c r="BR112" s="7"/>
    </row>
    <row r="113" hidden="1" outlineLevel="1">
      <c r="A113" s="8"/>
      <c r="B113" s="8"/>
      <c r="C113" s="8"/>
      <c r="D113" s="67" t="s">
        <v>21</v>
      </c>
      <c r="E113" s="68"/>
      <c r="F113" s="69"/>
      <c r="G113" s="8"/>
      <c r="H113" s="73" t="s">
        <v>13</v>
      </c>
      <c r="I113" s="71"/>
      <c r="J113" s="74">
        <f t="shared" ref="J113:BQ113" si="53">J111+J112</f>
        <v>0</v>
      </c>
      <c r="K113" s="74">
        <f t="shared" si="53"/>
        <v>0</v>
      </c>
      <c r="L113" s="74">
        <f t="shared" si="53"/>
        <v>0</v>
      </c>
      <c r="M113" s="74">
        <f t="shared" si="53"/>
        <v>0</v>
      </c>
      <c r="N113" s="74">
        <f t="shared" si="53"/>
        <v>0</v>
      </c>
      <c r="O113" s="74">
        <f t="shared" si="53"/>
        <v>0</v>
      </c>
      <c r="P113" s="74">
        <f t="shared" si="53"/>
        <v>0</v>
      </c>
      <c r="Q113" s="74">
        <f t="shared" si="53"/>
        <v>6398</v>
      </c>
      <c r="R113" s="74">
        <f t="shared" si="53"/>
        <v>6398</v>
      </c>
      <c r="S113" s="74">
        <f t="shared" si="53"/>
        <v>9597</v>
      </c>
      <c r="T113" s="74">
        <f t="shared" si="53"/>
        <v>9597</v>
      </c>
      <c r="U113" s="74">
        <f t="shared" si="53"/>
        <v>12796</v>
      </c>
      <c r="V113" s="74">
        <f t="shared" si="53"/>
        <v>15995</v>
      </c>
      <c r="W113" s="74">
        <f t="shared" si="53"/>
        <v>16294</v>
      </c>
      <c r="X113" s="74">
        <f t="shared" si="53"/>
        <v>19194</v>
      </c>
      <c r="Y113" s="74">
        <f t="shared" si="53"/>
        <v>22393</v>
      </c>
      <c r="Z113" s="74">
        <f t="shared" si="53"/>
        <v>25592</v>
      </c>
      <c r="AA113" s="74">
        <f t="shared" si="53"/>
        <v>25891</v>
      </c>
      <c r="AB113" s="74">
        <f t="shared" si="53"/>
        <v>29090</v>
      </c>
      <c r="AC113" s="74">
        <f t="shared" si="53"/>
        <v>9597</v>
      </c>
      <c r="AD113" s="74">
        <f t="shared" si="53"/>
        <v>9896</v>
      </c>
      <c r="AE113" s="74">
        <f t="shared" si="53"/>
        <v>12796</v>
      </c>
      <c r="AF113" s="74">
        <f t="shared" si="53"/>
        <v>13095</v>
      </c>
      <c r="AG113" s="74">
        <f t="shared" si="53"/>
        <v>15995</v>
      </c>
      <c r="AH113" s="74">
        <f t="shared" si="53"/>
        <v>15995</v>
      </c>
      <c r="AI113" s="74">
        <f t="shared" si="53"/>
        <v>18895</v>
      </c>
      <c r="AJ113" s="74">
        <f t="shared" si="53"/>
        <v>18895</v>
      </c>
      <c r="AK113" s="74">
        <f t="shared" si="53"/>
        <v>19194</v>
      </c>
      <c r="AL113" s="74">
        <f t="shared" si="53"/>
        <v>22393</v>
      </c>
      <c r="AM113" s="74">
        <f t="shared" si="53"/>
        <v>22393</v>
      </c>
      <c r="AN113" s="74">
        <f t="shared" si="53"/>
        <v>22393</v>
      </c>
      <c r="AO113" s="74">
        <f t="shared" si="53"/>
        <v>25592</v>
      </c>
      <c r="AP113" s="74">
        <f t="shared" si="53"/>
        <v>25293</v>
      </c>
      <c r="AQ113" s="74">
        <f t="shared" si="53"/>
        <v>25592</v>
      </c>
      <c r="AR113" s="74">
        <f t="shared" si="53"/>
        <v>28492</v>
      </c>
      <c r="AS113" s="74">
        <f t="shared" si="53"/>
        <v>28492</v>
      </c>
      <c r="AT113" s="74">
        <f t="shared" si="53"/>
        <v>28791</v>
      </c>
      <c r="AU113" s="74">
        <f t="shared" si="53"/>
        <v>28791</v>
      </c>
      <c r="AV113" s="74">
        <f t="shared" si="53"/>
        <v>31990</v>
      </c>
      <c r="AW113" s="74">
        <f t="shared" si="53"/>
        <v>31990</v>
      </c>
      <c r="AX113" s="74">
        <f t="shared" si="53"/>
        <v>34890</v>
      </c>
      <c r="AY113" s="74">
        <f t="shared" si="53"/>
        <v>32289</v>
      </c>
      <c r="AZ113" s="74">
        <f t="shared" si="53"/>
        <v>35189</v>
      </c>
      <c r="BA113" s="74">
        <f t="shared" si="53"/>
        <v>35488</v>
      </c>
      <c r="BB113" s="74">
        <f t="shared" si="53"/>
        <v>38089</v>
      </c>
      <c r="BC113" s="74">
        <f t="shared" si="53"/>
        <v>35488</v>
      </c>
      <c r="BD113" s="74">
        <f t="shared" si="53"/>
        <v>38388</v>
      </c>
      <c r="BE113" s="74">
        <f t="shared" si="53"/>
        <v>41288</v>
      </c>
      <c r="BF113" s="74">
        <f t="shared" si="53"/>
        <v>38687</v>
      </c>
      <c r="BG113" s="74">
        <f t="shared" si="53"/>
        <v>41587</v>
      </c>
      <c r="BH113" s="74">
        <f t="shared" si="53"/>
        <v>41587</v>
      </c>
      <c r="BI113" s="74">
        <f t="shared" si="53"/>
        <v>41886</v>
      </c>
      <c r="BJ113" s="74">
        <f t="shared" si="53"/>
        <v>44786</v>
      </c>
      <c r="BK113" s="74">
        <f t="shared" si="53"/>
        <v>44786</v>
      </c>
      <c r="BL113" s="74">
        <f t="shared" si="53"/>
        <v>47686</v>
      </c>
      <c r="BM113" s="74">
        <f t="shared" si="53"/>
        <v>47985</v>
      </c>
      <c r="BN113" s="74">
        <f t="shared" si="53"/>
        <v>50885</v>
      </c>
      <c r="BO113" s="74">
        <f t="shared" si="53"/>
        <v>48284</v>
      </c>
      <c r="BP113" s="74">
        <f t="shared" si="53"/>
        <v>51184</v>
      </c>
      <c r="BQ113" s="74">
        <f t="shared" si="53"/>
        <v>54084</v>
      </c>
      <c r="BR113" s="7"/>
    </row>
    <row r="114">
      <c r="A114" s="8"/>
      <c r="B114" s="8"/>
      <c r="C114" s="67"/>
      <c r="D114" s="68"/>
      <c r="E114" s="68"/>
      <c r="F114" s="69"/>
      <c r="G114" s="8"/>
      <c r="H114" s="69"/>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
    </row>
    <row r="115">
      <c r="A115" s="8"/>
      <c r="B115" s="8"/>
      <c r="C115" s="60" t="str">
        <f>C71</f>
        <v>Corporate</v>
      </c>
      <c r="D115" s="60"/>
      <c r="E115" s="61"/>
      <c r="F115" s="62"/>
      <c r="G115" s="62"/>
      <c r="H115" s="62"/>
      <c r="I115" s="63"/>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7"/>
    </row>
    <row r="116">
      <c r="A116" s="8"/>
      <c r="B116" s="8"/>
      <c r="C116" s="17"/>
      <c r="D116" s="8"/>
      <c r="E116" s="17" t="s">
        <v>12</v>
      </c>
      <c r="F116" s="7"/>
      <c r="G116" s="8"/>
      <c r="H116" s="52" t="s">
        <v>17</v>
      </c>
      <c r="I116" s="71"/>
      <c r="J116" s="66">
        <f>if(J3&gt;=Revenue!$H$10,round(J86*I222,0),0)</f>
        <v>0</v>
      </c>
      <c r="K116" s="66">
        <f>if(K3&gt;=Revenue!$H$10,round(K86*J222,0),0)</f>
        <v>0</v>
      </c>
      <c r="L116" s="66">
        <f>if(L3&gt;=Revenue!$H$10,round(L86*K222,0),0)</f>
        <v>0</v>
      </c>
      <c r="M116" s="66">
        <f>if(M3&gt;=Revenue!$H$10,round(M86*L222,0),0)</f>
        <v>0</v>
      </c>
      <c r="N116" s="66">
        <f>if(N3&gt;=Revenue!$H$10,round(N86*M222,0),0)</f>
        <v>0</v>
      </c>
      <c r="O116" s="66">
        <f>if(O3&gt;=Revenue!$H$10,round(O86*N222,0),0)</f>
        <v>0</v>
      </c>
      <c r="P116" s="66">
        <f>if(P3&gt;=Revenue!$H$10,round(P86*O222,0),0)</f>
        <v>0</v>
      </c>
      <c r="Q116" s="66">
        <f>if(Q3&gt;=Revenue!$H$10,round(Q86*P222,0),0)</f>
        <v>0</v>
      </c>
      <c r="R116" s="66">
        <f>if(R3&gt;=Revenue!$H$10,round(R86*Q222,0),0)</f>
        <v>0</v>
      </c>
      <c r="S116" s="66">
        <f>if(S3&gt;=Revenue!$H$10,round(S86*R222,0),0)</f>
        <v>0</v>
      </c>
      <c r="T116" s="66">
        <f>if(T3&gt;=Revenue!$H$10,round(T86*S222,0),0)</f>
        <v>0</v>
      </c>
      <c r="U116" s="66">
        <f>if(U3&gt;=Revenue!$H$10,round(U86*T222,0),0)</f>
        <v>0</v>
      </c>
      <c r="V116" s="66">
        <f>if(V3&gt;=Revenue!$H$10,round(V86*U222,0),0)</f>
        <v>0</v>
      </c>
      <c r="W116" s="66">
        <f>if(W3&gt;=Revenue!$H$10,round(W86*V222,0),0)</f>
        <v>0</v>
      </c>
      <c r="X116" s="66">
        <f>if(X3&gt;=Revenue!$H$10,round(X86*W222,0),0)</f>
        <v>0</v>
      </c>
      <c r="Y116" s="66">
        <f>if(Y3&gt;=Revenue!$H$10,round(Y86*X222,0),0)</f>
        <v>0</v>
      </c>
      <c r="Z116" s="66">
        <f>if(Z3&gt;=Revenue!$H$10,round(Z86*Y222,0),0)</f>
        <v>0</v>
      </c>
      <c r="AA116" s="66">
        <f>if(AA3&gt;=Revenue!$H$10,round(AA86*Z222,0),0)</f>
        <v>0</v>
      </c>
      <c r="AB116" s="66">
        <f>if(AB3&gt;=Revenue!$H$10,round(AB86*AA222,0),0)</f>
        <v>0</v>
      </c>
      <c r="AC116" s="66">
        <f>if(AC3&gt;=Revenue!$H$10,round(AC86*AB222,0),0)</f>
        <v>8</v>
      </c>
      <c r="AD116" s="66">
        <f>if(AD3&gt;=Revenue!$H$10,round(AD86*AC222,0),0)</f>
        <v>8</v>
      </c>
      <c r="AE116" s="66">
        <f>if(AE3&gt;=Revenue!$H$10,round(AE86*AD222,0),0)</f>
        <v>9</v>
      </c>
      <c r="AF116" s="66">
        <f>if(AF3&gt;=Revenue!$H$10,round(AF86*AE222,0),0)</f>
        <v>9</v>
      </c>
      <c r="AG116" s="66">
        <f>if(AG3&gt;=Revenue!$H$10,round(AG86*AF222,0),0)</f>
        <v>10</v>
      </c>
      <c r="AH116" s="66">
        <f>if(AH3&gt;=Revenue!$H$10,round(AH86*AG222,0),0)</f>
        <v>11</v>
      </c>
      <c r="AI116" s="66">
        <f>if(AI3&gt;=Revenue!$H$10,round(AI86*AH222,0),0)</f>
        <v>12</v>
      </c>
      <c r="AJ116" s="66">
        <f>if(AJ3&gt;=Revenue!$H$10,round(AJ86*AI222,0),0)</f>
        <v>13</v>
      </c>
      <c r="AK116" s="66">
        <f>if(AK3&gt;=Revenue!$H$10,round(AK86*AJ222,0),0)</f>
        <v>14</v>
      </c>
      <c r="AL116" s="66">
        <f>if(AL3&gt;=Revenue!$H$10,round(AL86*AK222,0),0)</f>
        <v>14</v>
      </c>
      <c r="AM116" s="66">
        <f>if(AM3&gt;=Revenue!$H$10,round(AM86*AL222,0),0)</f>
        <v>15</v>
      </c>
      <c r="AN116" s="66">
        <f>if(AN3&gt;=Revenue!$H$10,round(AN86*AM222,0),0)</f>
        <v>16</v>
      </c>
      <c r="AO116" s="66">
        <f>if(AO3&gt;=Revenue!$H$10,round(AO86*AN222,0),0)</f>
        <v>17</v>
      </c>
      <c r="AP116" s="66">
        <f>if(AP3&gt;=Revenue!$H$10,round(AP86*AO222,0),0)</f>
        <v>19</v>
      </c>
      <c r="AQ116" s="66">
        <f>if(AQ3&gt;=Revenue!$H$10,round(AQ86*AP222,0),0)</f>
        <v>20</v>
      </c>
      <c r="AR116" s="66">
        <f>if(AR3&gt;=Revenue!$H$10,round(AR86*AQ222,0),0)</f>
        <v>21</v>
      </c>
      <c r="AS116" s="66">
        <f>if(AS3&gt;=Revenue!$H$10,round(AS86*AR222,0),0)</f>
        <v>22</v>
      </c>
      <c r="AT116" s="66">
        <f>if(AT3&gt;=Revenue!$H$10,round(AT86*AS222,0),0)</f>
        <v>23</v>
      </c>
      <c r="AU116" s="66">
        <f>if(AU3&gt;=Revenue!$H$10,round(AU86*AT222,0),0)</f>
        <v>24</v>
      </c>
      <c r="AV116" s="66">
        <f>if(AV3&gt;=Revenue!$H$10,round(AV86*AU222,0),0)</f>
        <v>25</v>
      </c>
      <c r="AW116" s="66">
        <f>if(AW3&gt;=Revenue!$H$10,round(AW86*AV222,0),0)</f>
        <v>26</v>
      </c>
      <c r="AX116" s="66">
        <f>if(AX3&gt;=Revenue!$H$10,round(AX86*AW222,0),0)</f>
        <v>28</v>
      </c>
      <c r="AY116" s="66">
        <f>if(AY3&gt;=Revenue!$H$10,round(AY86*AX222,0),0)</f>
        <v>29</v>
      </c>
      <c r="AZ116" s="66">
        <f>if(AZ3&gt;=Revenue!$H$10,round(AZ86*AY222,0),0)</f>
        <v>30</v>
      </c>
      <c r="BA116" s="66">
        <f>if(BA3&gt;=Revenue!$H$10,round(BA86*AZ222,0),0)</f>
        <v>31</v>
      </c>
      <c r="BB116" s="66">
        <f>if(BB3&gt;=Revenue!$H$10,round(BB86*BA222,0),0)</f>
        <v>33</v>
      </c>
      <c r="BC116" s="66">
        <f>if(BC3&gt;=Revenue!$H$10,round(BC86*BB222,0),0)</f>
        <v>34</v>
      </c>
      <c r="BD116" s="66">
        <f>if(BD3&gt;=Revenue!$H$10,round(BD86*BC222,0),0)</f>
        <v>35</v>
      </c>
      <c r="BE116" s="66">
        <f>if(BE3&gt;=Revenue!$H$10,round(BE86*BD222,0),0)</f>
        <v>37</v>
      </c>
      <c r="BF116" s="66">
        <f>if(BF3&gt;=Revenue!$H$10,round(BF86*BE222,0),0)</f>
        <v>38</v>
      </c>
      <c r="BG116" s="66">
        <f>if(BG3&gt;=Revenue!$H$10,round(BG86*BF222,0),0)</f>
        <v>39</v>
      </c>
      <c r="BH116" s="66">
        <f>if(BH3&gt;=Revenue!$H$10,round(BH86*BG222,0),0)</f>
        <v>41</v>
      </c>
      <c r="BI116" s="66">
        <f>if(BI3&gt;=Revenue!$H$10,round(BI86*BH222,0),0)</f>
        <v>42</v>
      </c>
      <c r="BJ116" s="66">
        <f>if(BJ3&gt;=Revenue!$H$10,round(BJ86*BI222,0),0)</f>
        <v>44</v>
      </c>
      <c r="BK116" s="66">
        <f>if(BK3&gt;=Revenue!$H$10,round(BK86*BJ222,0),0)</f>
        <v>45</v>
      </c>
      <c r="BL116" s="66">
        <f>if(BL3&gt;=Revenue!$H$10,round(BL86*BK222,0),0)</f>
        <v>47</v>
      </c>
      <c r="BM116" s="66">
        <f>if(BM3&gt;=Revenue!$H$10,round(BM86*BL222,0),0)</f>
        <v>48</v>
      </c>
      <c r="BN116" s="66">
        <f>if(BN3&gt;=Revenue!$H$10,round(BN86*BM222,0),0)</f>
        <v>50</v>
      </c>
      <c r="BO116" s="66">
        <f>if(BO3&gt;=Revenue!$H$10,round(BO86*BN222,0),0)</f>
        <v>51</v>
      </c>
      <c r="BP116" s="66">
        <f>if(BP3&gt;=Revenue!$H$10,round(BP86*BO222,0),0)</f>
        <v>53</v>
      </c>
      <c r="BQ116" s="66">
        <f>if(BQ3&gt;=Revenue!$H$10,round(BQ86*BP222,0),0)</f>
        <v>55</v>
      </c>
      <c r="BR116" s="7"/>
    </row>
    <row r="117">
      <c r="A117" s="8"/>
      <c r="B117" s="8"/>
      <c r="C117" s="17"/>
      <c r="D117" s="8"/>
      <c r="E117" s="17" t="s">
        <v>14</v>
      </c>
      <c r="F117" s="7"/>
      <c r="G117" s="8"/>
      <c r="H117" s="52" t="s">
        <v>17</v>
      </c>
      <c r="I117" s="71"/>
      <c r="J117" s="66">
        <f>if(J3&gt;=Revenue!$H$10,round(J86*I223,0),0)</f>
        <v>0</v>
      </c>
      <c r="K117" s="66">
        <f>if(K3&gt;=Revenue!$H$10,round(K86*J223,0),0)</f>
        <v>0</v>
      </c>
      <c r="L117" s="66">
        <f>if(L3&gt;=Revenue!$H$10,round(L86*K223,0),0)</f>
        <v>0</v>
      </c>
      <c r="M117" s="66">
        <f>if(M3&gt;=Revenue!$H$10,round(M86*L223,0),0)</f>
        <v>0</v>
      </c>
      <c r="N117" s="66">
        <f>if(N3&gt;=Revenue!$H$10,round(N86*M223,0),0)</f>
        <v>0</v>
      </c>
      <c r="O117" s="66">
        <f>if(O3&gt;=Revenue!$H$10,round(O86*N223,0),0)</f>
        <v>0</v>
      </c>
      <c r="P117" s="66">
        <f>if(P3&gt;=Revenue!$H$10,round(P86*O223,0),0)</f>
        <v>0</v>
      </c>
      <c r="Q117" s="66">
        <f>if(Q3&gt;=Revenue!$H$10,round(Q86*P223,0),0)</f>
        <v>0</v>
      </c>
      <c r="R117" s="66">
        <f>if(R3&gt;=Revenue!$H$10,round(R86*Q223,0),0)</f>
        <v>0</v>
      </c>
      <c r="S117" s="66">
        <f>if(S3&gt;=Revenue!$H$10,round(S86*R223,0),0)</f>
        <v>0</v>
      </c>
      <c r="T117" s="66">
        <f>if(T3&gt;=Revenue!$H$10,round(T86*S223,0),0)</f>
        <v>0</v>
      </c>
      <c r="U117" s="66">
        <f>if(U3&gt;=Revenue!$H$10,round(U86*T223,0),0)</f>
        <v>0</v>
      </c>
      <c r="V117" s="66">
        <f>if(V3&gt;=Revenue!$H$10,round(V86*U223,0),0)</f>
        <v>0</v>
      </c>
      <c r="W117" s="66">
        <f>if(W3&gt;=Revenue!$H$10,round(W86*V223,0),0)</f>
        <v>0</v>
      </c>
      <c r="X117" s="66">
        <f>if(X3&gt;=Revenue!$H$10,round(X86*W223,0),0)</f>
        <v>0</v>
      </c>
      <c r="Y117" s="66">
        <f>if(Y3&gt;=Revenue!$H$10,round(Y86*X223,0),0)</f>
        <v>0</v>
      </c>
      <c r="Z117" s="66">
        <f>if(Z3&gt;=Revenue!$H$10,round(Z86*Y223,0),0)</f>
        <v>0</v>
      </c>
      <c r="AA117" s="66">
        <f>if(AA3&gt;=Revenue!$H$10,round(AA86*Z223,0),0)</f>
        <v>0</v>
      </c>
      <c r="AB117" s="66">
        <f>if(AB3&gt;=Revenue!$H$10,round(AB86*AA223,0),0)</f>
        <v>0</v>
      </c>
      <c r="AC117" s="66">
        <f>if(AC3&gt;=Revenue!$H$10,round(AC86*AB223,0),0)</f>
        <v>7</v>
      </c>
      <c r="AD117" s="66">
        <f>if(AD3&gt;=Revenue!$H$10,round(AD86*AC223,0),0)</f>
        <v>8</v>
      </c>
      <c r="AE117" s="66">
        <f>if(AE3&gt;=Revenue!$H$10,round(AE86*AD223,0),0)</f>
        <v>8</v>
      </c>
      <c r="AF117" s="66">
        <f>if(AF3&gt;=Revenue!$H$10,round(AF86*AE223,0),0)</f>
        <v>9</v>
      </c>
      <c r="AG117" s="66">
        <f>if(AG3&gt;=Revenue!$H$10,round(AG86*AF223,0),0)</f>
        <v>10</v>
      </c>
      <c r="AH117" s="66">
        <f>if(AH3&gt;=Revenue!$H$10,round(AH86*AG223,0),0)</f>
        <v>11</v>
      </c>
      <c r="AI117" s="66">
        <f>if(AI3&gt;=Revenue!$H$10,round(AI86*AH223,0),0)</f>
        <v>11</v>
      </c>
      <c r="AJ117" s="66">
        <f>if(AJ3&gt;=Revenue!$H$10,round(AJ86*AI223,0),0)</f>
        <v>12</v>
      </c>
      <c r="AK117" s="66">
        <f>if(AK3&gt;=Revenue!$H$10,round(AK86*AJ223,0),0)</f>
        <v>13</v>
      </c>
      <c r="AL117" s="66">
        <f>if(AL3&gt;=Revenue!$H$10,round(AL86*AK223,0),0)</f>
        <v>14</v>
      </c>
      <c r="AM117" s="66">
        <f>if(AM3&gt;=Revenue!$H$10,round(AM86*AL223,0),0)</f>
        <v>15</v>
      </c>
      <c r="AN117" s="66">
        <f>if(AN3&gt;=Revenue!$H$10,round(AN86*AM223,0),0)</f>
        <v>16</v>
      </c>
      <c r="AO117" s="66">
        <f>if(AO3&gt;=Revenue!$H$10,round(AO86*AN223,0),0)</f>
        <v>17</v>
      </c>
      <c r="AP117" s="66">
        <f>if(AP3&gt;=Revenue!$H$10,round(AP86*AO223,0),0)</f>
        <v>18</v>
      </c>
      <c r="AQ117" s="66">
        <f>if(AQ3&gt;=Revenue!$H$10,round(AQ86*AP223,0),0)</f>
        <v>19</v>
      </c>
      <c r="AR117" s="66">
        <f>if(AR3&gt;=Revenue!$H$10,round(AR86*AQ223,0),0)</f>
        <v>20</v>
      </c>
      <c r="AS117" s="66">
        <f>if(AS3&gt;=Revenue!$H$10,round(AS86*AR223,0),0)</f>
        <v>21</v>
      </c>
      <c r="AT117" s="66">
        <f>if(AT3&gt;=Revenue!$H$10,round(AT86*AS223,0),0)</f>
        <v>23</v>
      </c>
      <c r="AU117" s="66">
        <f>if(AU3&gt;=Revenue!$H$10,round(AU86*AT223,0),0)</f>
        <v>24</v>
      </c>
      <c r="AV117" s="66">
        <f>if(AV3&gt;=Revenue!$H$10,round(AV86*AU223,0),0)</f>
        <v>25</v>
      </c>
      <c r="AW117" s="66">
        <f>if(AW3&gt;=Revenue!$H$10,round(AW86*AV223,0),0)</f>
        <v>26</v>
      </c>
      <c r="AX117" s="66">
        <f>if(AX3&gt;=Revenue!$H$10,round(AX86*AW223,0),0)</f>
        <v>27</v>
      </c>
      <c r="AY117" s="66">
        <f>if(AY3&gt;=Revenue!$H$10,round(AY86*AX223,0),0)</f>
        <v>29</v>
      </c>
      <c r="AZ117" s="66">
        <f>if(AZ3&gt;=Revenue!$H$10,round(AZ86*AY223,0),0)</f>
        <v>30</v>
      </c>
      <c r="BA117" s="66">
        <f>if(BA3&gt;=Revenue!$H$10,round(BA86*AZ223,0),0)</f>
        <v>31</v>
      </c>
      <c r="BB117" s="66">
        <f>if(BB3&gt;=Revenue!$H$10,round(BB86*BA223,0),0)</f>
        <v>32</v>
      </c>
      <c r="BC117" s="66">
        <f>if(BC3&gt;=Revenue!$H$10,round(BC86*BB223,0),0)</f>
        <v>34</v>
      </c>
      <c r="BD117" s="66">
        <f>if(BD3&gt;=Revenue!$H$10,round(BD86*BC223,0),0)</f>
        <v>35</v>
      </c>
      <c r="BE117" s="66">
        <f>if(BE3&gt;=Revenue!$H$10,round(BE86*BD223,0),0)</f>
        <v>36</v>
      </c>
      <c r="BF117" s="66">
        <f>if(BF3&gt;=Revenue!$H$10,round(BF86*BE223,0),0)</f>
        <v>38</v>
      </c>
      <c r="BG117" s="66">
        <f>if(BG3&gt;=Revenue!$H$10,round(BG86*BF223,0),0)</f>
        <v>39</v>
      </c>
      <c r="BH117" s="66">
        <f>if(BH3&gt;=Revenue!$H$10,round(BH86*BG223,0),0)</f>
        <v>41</v>
      </c>
      <c r="BI117" s="66">
        <f>if(BI3&gt;=Revenue!$H$10,round(BI86*BH223,0),0)</f>
        <v>42</v>
      </c>
      <c r="BJ117" s="66">
        <f>if(BJ3&gt;=Revenue!$H$10,round(BJ86*BI223,0),0)</f>
        <v>43</v>
      </c>
      <c r="BK117" s="66">
        <f>if(BK3&gt;=Revenue!$H$10,round(BK86*BJ223,0),0)</f>
        <v>45</v>
      </c>
      <c r="BL117" s="66">
        <f>if(BL3&gt;=Revenue!$H$10,round(BL86*BK223,0),0)</f>
        <v>46</v>
      </c>
      <c r="BM117" s="66">
        <f>if(BM3&gt;=Revenue!$H$10,round(BM86*BL223,0),0)</f>
        <v>48</v>
      </c>
      <c r="BN117" s="66">
        <f>if(BN3&gt;=Revenue!$H$10,round(BN86*BM223,0),0)</f>
        <v>49</v>
      </c>
      <c r="BO117" s="66">
        <f>if(BO3&gt;=Revenue!$H$10,round(BO86*BN223,0),0)</f>
        <v>51</v>
      </c>
      <c r="BP117" s="66">
        <f>if(BP3&gt;=Revenue!$H$10,round(BP86*BO223,0),0)</f>
        <v>53</v>
      </c>
      <c r="BQ117" s="66">
        <f>if(BQ3&gt;=Revenue!$H$10,round(BQ86*BP223,0),0)</f>
        <v>54</v>
      </c>
      <c r="BR117" s="7"/>
    </row>
    <row r="118" collapsed="1">
      <c r="A118" s="8"/>
      <c r="B118" s="8"/>
      <c r="C118" s="67"/>
      <c r="D118" s="67" t="s">
        <v>20</v>
      </c>
      <c r="E118" s="68"/>
      <c r="F118" s="69"/>
      <c r="G118" s="8"/>
      <c r="H118" s="70" t="s">
        <v>17</v>
      </c>
      <c r="I118" s="71"/>
      <c r="J118" s="74">
        <f t="shared" ref="J118:BQ118" si="54">J116+J117</f>
        <v>0</v>
      </c>
      <c r="K118" s="74">
        <f t="shared" si="54"/>
        <v>0</v>
      </c>
      <c r="L118" s="74">
        <f t="shared" si="54"/>
        <v>0</v>
      </c>
      <c r="M118" s="74">
        <f t="shared" si="54"/>
        <v>0</v>
      </c>
      <c r="N118" s="74">
        <f t="shared" si="54"/>
        <v>0</v>
      </c>
      <c r="O118" s="74">
        <f t="shared" si="54"/>
        <v>0</v>
      </c>
      <c r="P118" s="74">
        <f t="shared" si="54"/>
        <v>0</v>
      </c>
      <c r="Q118" s="74">
        <f t="shared" si="54"/>
        <v>0</v>
      </c>
      <c r="R118" s="74">
        <f t="shared" si="54"/>
        <v>0</v>
      </c>
      <c r="S118" s="74">
        <f t="shared" si="54"/>
        <v>0</v>
      </c>
      <c r="T118" s="74">
        <f t="shared" si="54"/>
        <v>0</v>
      </c>
      <c r="U118" s="74">
        <f t="shared" si="54"/>
        <v>0</v>
      </c>
      <c r="V118" s="74">
        <f t="shared" si="54"/>
        <v>0</v>
      </c>
      <c r="W118" s="74">
        <f t="shared" si="54"/>
        <v>0</v>
      </c>
      <c r="X118" s="74">
        <f t="shared" si="54"/>
        <v>0</v>
      </c>
      <c r="Y118" s="74">
        <f t="shared" si="54"/>
        <v>0</v>
      </c>
      <c r="Z118" s="74">
        <f t="shared" si="54"/>
        <v>0</v>
      </c>
      <c r="AA118" s="74">
        <f t="shared" si="54"/>
        <v>0</v>
      </c>
      <c r="AB118" s="74">
        <f t="shared" si="54"/>
        <v>0</v>
      </c>
      <c r="AC118" s="74">
        <f t="shared" si="54"/>
        <v>15</v>
      </c>
      <c r="AD118" s="74">
        <f t="shared" si="54"/>
        <v>16</v>
      </c>
      <c r="AE118" s="74">
        <f t="shared" si="54"/>
        <v>17</v>
      </c>
      <c r="AF118" s="74">
        <f t="shared" si="54"/>
        <v>18</v>
      </c>
      <c r="AG118" s="74">
        <f t="shared" si="54"/>
        <v>20</v>
      </c>
      <c r="AH118" s="74">
        <f t="shared" si="54"/>
        <v>22</v>
      </c>
      <c r="AI118" s="74">
        <f t="shared" si="54"/>
        <v>23</v>
      </c>
      <c r="AJ118" s="74">
        <f t="shared" si="54"/>
        <v>25</v>
      </c>
      <c r="AK118" s="74">
        <f t="shared" si="54"/>
        <v>27</v>
      </c>
      <c r="AL118" s="74">
        <f t="shared" si="54"/>
        <v>28</v>
      </c>
      <c r="AM118" s="74">
        <f t="shared" si="54"/>
        <v>30</v>
      </c>
      <c r="AN118" s="74">
        <f t="shared" si="54"/>
        <v>32</v>
      </c>
      <c r="AO118" s="74">
        <f t="shared" si="54"/>
        <v>34</v>
      </c>
      <c r="AP118" s="74">
        <f t="shared" si="54"/>
        <v>37</v>
      </c>
      <c r="AQ118" s="74">
        <f t="shared" si="54"/>
        <v>39</v>
      </c>
      <c r="AR118" s="74">
        <f t="shared" si="54"/>
        <v>41</v>
      </c>
      <c r="AS118" s="74">
        <f t="shared" si="54"/>
        <v>43</v>
      </c>
      <c r="AT118" s="74">
        <f t="shared" si="54"/>
        <v>46</v>
      </c>
      <c r="AU118" s="74">
        <f t="shared" si="54"/>
        <v>48</v>
      </c>
      <c r="AV118" s="74">
        <f t="shared" si="54"/>
        <v>50</v>
      </c>
      <c r="AW118" s="74">
        <f t="shared" si="54"/>
        <v>52</v>
      </c>
      <c r="AX118" s="74">
        <f t="shared" si="54"/>
        <v>55</v>
      </c>
      <c r="AY118" s="74">
        <f t="shared" si="54"/>
        <v>58</v>
      </c>
      <c r="AZ118" s="74">
        <f t="shared" si="54"/>
        <v>60</v>
      </c>
      <c r="BA118" s="74">
        <f t="shared" si="54"/>
        <v>62</v>
      </c>
      <c r="BB118" s="74">
        <f t="shared" si="54"/>
        <v>65</v>
      </c>
      <c r="BC118" s="74">
        <f t="shared" si="54"/>
        <v>68</v>
      </c>
      <c r="BD118" s="74">
        <f t="shared" si="54"/>
        <v>70</v>
      </c>
      <c r="BE118" s="74">
        <f t="shared" si="54"/>
        <v>73</v>
      </c>
      <c r="BF118" s="74">
        <f t="shared" si="54"/>
        <v>76</v>
      </c>
      <c r="BG118" s="74">
        <f t="shared" si="54"/>
        <v>78</v>
      </c>
      <c r="BH118" s="74">
        <f t="shared" si="54"/>
        <v>82</v>
      </c>
      <c r="BI118" s="74">
        <f t="shared" si="54"/>
        <v>84</v>
      </c>
      <c r="BJ118" s="74">
        <f t="shared" si="54"/>
        <v>87</v>
      </c>
      <c r="BK118" s="74">
        <f t="shared" si="54"/>
        <v>90</v>
      </c>
      <c r="BL118" s="74">
        <f t="shared" si="54"/>
        <v>93</v>
      </c>
      <c r="BM118" s="74">
        <f t="shared" si="54"/>
        <v>96</v>
      </c>
      <c r="BN118" s="74">
        <f t="shared" si="54"/>
        <v>99</v>
      </c>
      <c r="BO118" s="74">
        <f t="shared" si="54"/>
        <v>102</v>
      </c>
      <c r="BP118" s="74">
        <f t="shared" si="54"/>
        <v>106</v>
      </c>
      <c r="BQ118" s="74">
        <f t="shared" si="54"/>
        <v>109</v>
      </c>
      <c r="BR118" s="7"/>
    </row>
    <row r="119" hidden="1" outlineLevel="1">
      <c r="A119" s="8"/>
      <c r="B119" s="8"/>
      <c r="C119" s="67"/>
      <c r="D119" s="68"/>
      <c r="E119" s="68"/>
      <c r="F119" s="69"/>
      <c r="G119" s="8"/>
      <c r="H119" s="69"/>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c r="BN119" s="71"/>
      <c r="BO119" s="71"/>
      <c r="BP119" s="71"/>
      <c r="BQ119" s="71"/>
      <c r="BR119" s="7"/>
    </row>
    <row r="120" hidden="1" outlineLevel="1">
      <c r="A120" s="8"/>
      <c r="B120" s="8"/>
      <c r="C120" s="8"/>
      <c r="D120" s="17"/>
      <c r="E120" s="17" t="s">
        <v>12</v>
      </c>
      <c r="F120" s="7"/>
      <c r="G120" s="8"/>
      <c r="H120" s="42" t="s">
        <v>13</v>
      </c>
      <c r="I120" s="71"/>
      <c r="J120" s="66">
        <f t="shared" ref="J120:BQ120" si="55">J116*J27</f>
        <v>0</v>
      </c>
      <c r="K120" s="66">
        <f t="shared" si="55"/>
        <v>0</v>
      </c>
      <c r="L120" s="66">
        <f t="shared" si="55"/>
        <v>0</v>
      </c>
      <c r="M120" s="66">
        <f t="shared" si="55"/>
        <v>0</v>
      </c>
      <c r="N120" s="66">
        <f t="shared" si="55"/>
        <v>0</v>
      </c>
      <c r="O120" s="66">
        <f t="shared" si="55"/>
        <v>0</v>
      </c>
      <c r="P120" s="66">
        <f t="shared" si="55"/>
        <v>0</v>
      </c>
      <c r="Q120" s="66">
        <f t="shared" si="55"/>
        <v>0</v>
      </c>
      <c r="R120" s="66">
        <f t="shared" si="55"/>
        <v>0</v>
      </c>
      <c r="S120" s="66">
        <f t="shared" si="55"/>
        <v>0</v>
      </c>
      <c r="T120" s="66">
        <f t="shared" si="55"/>
        <v>0</v>
      </c>
      <c r="U120" s="66">
        <f t="shared" si="55"/>
        <v>0</v>
      </c>
      <c r="V120" s="66">
        <f t="shared" si="55"/>
        <v>0</v>
      </c>
      <c r="W120" s="66">
        <f t="shared" si="55"/>
        <v>0</v>
      </c>
      <c r="X120" s="66">
        <f t="shared" si="55"/>
        <v>0</v>
      </c>
      <c r="Y120" s="66">
        <f t="shared" si="55"/>
        <v>0</v>
      </c>
      <c r="Z120" s="66">
        <f t="shared" si="55"/>
        <v>0</v>
      </c>
      <c r="AA120" s="66">
        <f t="shared" si="55"/>
        <v>0</v>
      </c>
      <c r="AB120" s="66">
        <f t="shared" si="55"/>
        <v>0</v>
      </c>
      <c r="AC120" s="66">
        <f t="shared" si="55"/>
        <v>3192</v>
      </c>
      <c r="AD120" s="66">
        <f t="shared" si="55"/>
        <v>3192</v>
      </c>
      <c r="AE120" s="66">
        <f t="shared" si="55"/>
        <v>3591</v>
      </c>
      <c r="AF120" s="66">
        <f t="shared" si="55"/>
        <v>3591</v>
      </c>
      <c r="AG120" s="66">
        <f t="shared" si="55"/>
        <v>3990</v>
      </c>
      <c r="AH120" s="66">
        <f t="shared" si="55"/>
        <v>4389</v>
      </c>
      <c r="AI120" s="66">
        <f t="shared" si="55"/>
        <v>4788</v>
      </c>
      <c r="AJ120" s="66">
        <f t="shared" si="55"/>
        <v>5187</v>
      </c>
      <c r="AK120" s="66">
        <f t="shared" si="55"/>
        <v>5586</v>
      </c>
      <c r="AL120" s="66">
        <f t="shared" si="55"/>
        <v>5586</v>
      </c>
      <c r="AM120" s="66">
        <f t="shared" si="55"/>
        <v>5985</v>
      </c>
      <c r="AN120" s="66">
        <f t="shared" si="55"/>
        <v>6384</v>
      </c>
      <c r="AO120" s="66">
        <f t="shared" si="55"/>
        <v>6783</v>
      </c>
      <c r="AP120" s="66">
        <f t="shared" si="55"/>
        <v>7581</v>
      </c>
      <c r="AQ120" s="66">
        <f t="shared" si="55"/>
        <v>7980</v>
      </c>
      <c r="AR120" s="66">
        <f t="shared" si="55"/>
        <v>8379</v>
      </c>
      <c r="AS120" s="66">
        <f t="shared" si="55"/>
        <v>8778</v>
      </c>
      <c r="AT120" s="66">
        <f t="shared" si="55"/>
        <v>9177</v>
      </c>
      <c r="AU120" s="66">
        <f t="shared" si="55"/>
        <v>9576</v>
      </c>
      <c r="AV120" s="66">
        <f t="shared" si="55"/>
        <v>9975</v>
      </c>
      <c r="AW120" s="66">
        <f t="shared" si="55"/>
        <v>10374</v>
      </c>
      <c r="AX120" s="66">
        <f t="shared" si="55"/>
        <v>11172</v>
      </c>
      <c r="AY120" s="66">
        <f t="shared" si="55"/>
        <v>11571</v>
      </c>
      <c r="AZ120" s="66">
        <f t="shared" si="55"/>
        <v>11970</v>
      </c>
      <c r="BA120" s="66">
        <f t="shared" si="55"/>
        <v>12369</v>
      </c>
      <c r="BB120" s="66">
        <f t="shared" si="55"/>
        <v>13167</v>
      </c>
      <c r="BC120" s="66">
        <f t="shared" si="55"/>
        <v>13566</v>
      </c>
      <c r="BD120" s="66">
        <f t="shared" si="55"/>
        <v>13965</v>
      </c>
      <c r="BE120" s="66">
        <f t="shared" si="55"/>
        <v>14763</v>
      </c>
      <c r="BF120" s="66">
        <f t="shared" si="55"/>
        <v>15162</v>
      </c>
      <c r="BG120" s="66">
        <f t="shared" si="55"/>
        <v>15561</v>
      </c>
      <c r="BH120" s="66">
        <f t="shared" si="55"/>
        <v>16359</v>
      </c>
      <c r="BI120" s="66">
        <f t="shared" si="55"/>
        <v>16758</v>
      </c>
      <c r="BJ120" s="66">
        <f t="shared" si="55"/>
        <v>17556</v>
      </c>
      <c r="BK120" s="66">
        <f t="shared" si="55"/>
        <v>17955</v>
      </c>
      <c r="BL120" s="66">
        <f t="shared" si="55"/>
        <v>18753</v>
      </c>
      <c r="BM120" s="66">
        <f t="shared" si="55"/>
        <v>19152</v>
      </c>
      <c r="BN120" s="66">
        <f t="shared" si="55"/>
        <v>19950</v>
      </c>
      <c r="BO120" s="66">
        <f t="shared" si="55"/>
        <v>20349</v>
      </c>
      <c r="BP120" s="66">
        <f t="shared" si="55"/>
        <v>21147</v>
      </c>
      <c r="BQ120" s="66">
        <f t="shared" si="55"/>
        <v>21945</v>
      </c>
      <c r="BR120" s="7"/>
    </row>
    <row r="121" hidden="1" outlineLevel="1">
      <c r="A121" s="8"/>
      <c r="B121" s="8"/>
      <c r="C121" s="8"/>
      <c r="D121" s="17"/>
      <c r="E121" s="17" t="s">
        <v>14</v>
      </c>
      <c r="F121" s="7"/>
      <c r="G121" s="8"/>
      <c r="H121" s="42" t="s">
        <v>13</v>
      </c>
      <c r="I121" s="71"/>
      <c r="J121" s="66">
        <f t="shared" ref="J121:BQ121" si="56">J117*J28</f>
        <v>0</v>
      </c>
      <c r="K121" s="66">
        <f t="shared" si="56"/>
        <v>0</v>
      </c>
      <c r="L121" s="66">
        <f t="shared" si="56"/>
        <v>0</v>
      </c>
      <c r="M121" s="66">
        <f t="shared" si="56"/>
        <v>0</v>
      </c>
      <c r="N121" s="66">
        <f t="shared" si="56"/>
        <v>0</v>
      </c>
      <c r="O121" s="66">
        <f t="shared" si="56"/>
        <v>0</v>
      </c>
      <c r="P121" s="66">
        <f t="shared" si="56"/>
        <v>0</v>
      </c>
      <c r="Q121" s="66">
        <f t="shared" si="56"/>
        <v>0</v>
      </c>
      <c r="R121" s="66">
        <f t="shared" si="56"/>
        <v>0</v>
      </c>
      <c r="S121" s="66">
        <f t="shared" si="56"/>
        <v>0</v>
      </c>
      <c r="T121" s="66">
        <f t="shared" si="56"/>
        <v>0</v>
      </c>
      <c r="U121" s="66">
        <f t="shared" si="56"/>
        <v>0</v>
      </c>
      <c r="V121" s="66">
        <f t="shared" si="56"/>
        <v>0</v>
      </c>
      <c r="W121" s="66">
        <f t="shared" si="56"/>
        <v>0</v>
      </c>
      <c r="X121" s="66">
        <f t="shared" si="56"/>
        <v>0</v>
      </c>
      <c r="Y121" s="66">
        <f t="shared" si="56"/>
        <v>0</v>
      </c>
      <c r="Z121" s="66">
        <f t="shared" si="56"/>
        <v>0</v>
      </c>
      <c r="AA121" s="66">
        <f t="shared" si="56"/>
        <v>0</v>
      </c>
      <c r="AB121" s="66">
        <f t="shared" si="56"/>
        <v>0</v>
      </c>
      <c r="AC121" s="66">
        <f t="shared" si="56"/>
        <v>27300</v>
      </c>
      <c r="AD121" s="66">
        <f t="shared" si="56"/>
        <v>31200</v>
      </c>
      <c r="AE121" s="66">
        <f t="shared" si="56"/>
        <v>31200</v>
      </c>
      <c r="AF121" s="66">
        <f t="shared" si="56"/>
        <v>35100</v>
      </c>
      <c r="AG121" s="66">
        <f t="shared" si="56"/>
        <v>39000</v>
      </c>
      <c r="AH121" s="66">
        <f t="shared" si="56"/>
        <v>42900</v>
      </c>
      <c r="AI121" s="66">
        <f t="shared" si="56"/>
        <v>42900</v>
      </c>
      <c r="AJ121" s="66">
        <f t="shared" si="56"/>
        <v>46800</v>
      </c>
      <c r="AK121" s="66">
        <f t="shared" si="56"/>
        <v>50700</v>
      </c>
      <c r="AL121" s="66">
        <f t="shared" si="56"/>
        <v>54600</v>
      </c>
      <c r="AM121" s="66">
        <f t="shared" si="56"/>
        <v>58500</v>
      </c>
      <c r="AN121" s="66">
        <f t="shared" si="56"/>
        <v>62400</v>
      </c>
      <c r="AO121" s="66">
        <f t="shared" si="56"/>
        <v>66300</v>
      </c>
      <c r="AP121" s="66">
        <f t="shared" si="56"/>
        <v>70200</v>
      </c>
      <c r="AQ121" s="66">
        <f t="shared" si="56"/>
        <v>74100</v>
      </c>
      <c r="AR121" s="66">
        <f t="shared" si="56"/>
        <v>78000</v>
      </c>
      <c r="AS121" s="66">
        <f t="shared" si="56"/>
        <v>81900</v>
      </c>
      <c r="AT121" s="66">
        <f t="shared" si="56"/>
        <v>89700</v>
      </c>
      <c r="AU121" s="66">
        <f t="shared" si="56"/>
        <v>93600</v>
      </c>
      <c r="AV121" s="66">
        <f t="shared" si="56"/>
        <v>97500</v>
      </c>
      <c r="AW121" s="66">
        <f t="shared" si="56"/>
        <v>101400</v>
      </c>
      <c r="AX121" s="66">
        <f t="shared" si="56"/>
        <v>105300</v>
      </c>
      <c r="AY121" s="66">
        <f t="shared" si="56"/>
        <v>113100</v>
      </c>
      <c r="AZ121" s="66">
        <f t="shared" si="56"/>
        <v>117000</v>
      </c>
      <c r="BA121" s="66">
        <f t="shared" si="56"/>
        <v>120900</v>
      </c>
      <c r="BB121" s="66">
        <f t="shared" si="56"/>
        <v>124800</v>
      </c>
      <c r="BC121" s="66">
        <f t="shared" si="56"/>
        <v>132600</v>
      </c>
      <c r="BD121" s="66">
        <f t="shared" si="56"/>
        <v>136500</v>
      </c>
      <c r="BE121" s="66">
        <f t="shared" si="56"/>
        <v>140400</v>
      </c>
      <c r="BF121" s="66">
        <f t="shared" si="56"/>
        <v>148200</v>
      </c>
      <c r="BG121" s="66">
        <f t="shared" si="56"/>
        <v>152100</v>
      </c>
      <c r="BH121" s="66">
        <f t="shared" si="56"/>
        <v>159900</v>
      </c>
      <c r="BI121" s="66">
        <f t="shared" si="56"/>
        <v>163800</v>
      </c>
      <c r="BJ121" s="66">
        <f t="shared" si="56"/>
        <v>167700</v>
      </c>
      <c r="BK121" s="66">
        <f t="shared" si="56"/>
        <v>175500</v>
      </c>
      <c r="BL121" s="66">
        <f t="shared" si="56"/>
        <v>179400</v>
      </c>
      <c r="BM121" s="66">
        <f t="shared" si="56"/>
        <v>187200</v>
      </c>
      <c r="BN121" s="66">
        <f t="shared" si="56"/>
        <v>191100</v>
      </c>
      <c r="BO121" s="66">
        <f t="shared" si="56"/>
        <v>198900</v>
      </c>
      <c r="BP121" s="66">
        <f t="shared" si="56"/>
        <v>206700</v>
      </c>
      <c r="BQ121" s="66">
        <f t="shared" si="56"/>
        <v>210600</v>
      </c>
      <c r="BR121" s="7"/>
    </row>
    <row r="122" hidden="1" outlineLevel="1">
      <c r="A122" s="8"/>
      <c r="B122" s="8"/>
      <c r="C122" s="8"/>
      <c r="D122" s="67" t="s">
        <v>21</v>
      </c>
      <c r="E122" s="68"/>
      <c r="F122" s="69"/>
      <c r="G122" s="8"/>
      <c r="H122" s="73" t="s">
        <v>13</v>
      </c>
      <c r="I122" s="71"/>
      <c r="J122" s="74">
        <f t="shared" ref="J122:BQ122" si="57">J120+J121</f>
        <v>0</v>
      </c>
      <c r="K122" s="74">
        <f t="shared" si="57"/>
        <v>0</v>
      </c>
      <c r="L122" s="74">
        <f t="shared" si="57"/>
        <v>0</v>
      </c>
      <c r="M122" s="74">
        <f t="shared" si="57"/>
        <v>0</v>
      </c>
      <c r="N122" s="74">
        <f t="shared" si="57"/>
        <v>0</v>
      </c>
      <c r="O122" s="74">
        <f t="shared" si="57"/>
        <v>0</v>
      </c>
      <c r="P122" s="74">
        <f t="shared" si="57"/>
        <v>0</v>
      </c>
      <c r="Q122" s="74">
        <f t="shared" si="57"/>
        <v>0</v>
      </c>
      <c r="R122" s="74">
        <f t="shared" si="57"/>
        <v>0</v>
      </c>
      <c r="S122" s="74">
        <f t="shared" si="57"/>
        <v>0</v>
      </c>
      <c r="T122" s="74">
        <f t="shared" si="57"/>
        <v>0</v>
      </c>
      <c r="U122" s="74">
        <f t="shared" si="57"/>
        <v>0</v>
      </c>
      <c r="V122" s="74">
        <f t="shared" si="57"/>
        <v>0</v>
      </c>
      <c r="W122" s="74">
        <f t="shared" si="57"/>
        <v>0</v>
      </c>
      <c r="X122" s="74">
        <f t="shared" si="57"/>
        <v>0</v>
      </c>
      <c r="Y122" s="74">
        <f t="shared" si="57"/>
        <v>0</v>
      </c>
      <c r="Z122" s="74">
        <f t="shared" si="57"/>
        <v>0</v>
      </c>
      <c r="AA122" s="74">
        <f t="shared" si="57"/>
        <v>0</v>
      </c>
      <c r="AB122" s="74">
        <f t="shared" si="57"/>
        <v>0</v>
      </c>
      <c r="AC122" s="74">
        <f t="shared" si="57"/>
        <v>30492</v>
      </c>
      <c r="AD122" s="74">
        <f t="shared" si="57"/>
        <v>34392</v>
      </c>
      <c r="AE122" s="74">
        <f t="shared" si="57"/>
        <v>34791</v>
      </c>
      <c r="AF122" s="74">
        <f t="shared" si="57"/>
        <v>38691</v>
      </c>
      <c r="AG122" s="74">
        <f t="shared" si="57"/>
        <v>42990</v>
      </c>
      <c r="AH122" s="74">
        <f t="shared" si="57"/>
        <v>47289</v>
      </c>
      <c r="AI122" s="74">
        <f t="shared" si="57"/>
        <v>47688</v>
      </c>
      <c r="AJ122" s="74">
        <f t="shared" si="57"/>
        <v>51987</v>
      </c>
      <c r="AK122" s="74">
        <f t="shared" si="57"/>
        <v>56286</v>
      </c>
      <c r="AL122" s="74">
        <f t="shared" si="57"/>
        <v>60186</v>
      </c>
      <c r="AM122" s="74">
        <f t="shared" si="57"/>
        <v>64485</v>
      </c>
      <c r="AN122" s="74">
        <f t="shared" si="57"/>
        <v>68784</v>
      </c>
      <c r="AO122" s="74">
        <f t="shared" si="57"/>
        <v>73083</v>
      </c>
      <c r="AP122" s="74">
        <f t="shared" si="57"/>
        <v>77781</v>
      </c>
      <c r="AQ122" s="74">
        <f t="shared" si="57"/>
        <v>82080</v>
      </c>
      <c r="AR122" s="74">
        <f t="shared" si="57"/>
        <v>86379</v>
      </c>
      <c r="AS122" s="74">
        <f t="shared" si="57"/>
        <v>90678</v>
      </c>
      <c r="AT122" s="74">
        <f t="shared" si="57"/>
        <v>98877</v>
      </c>
      <c r="AU122" s="74">
        <f t="shared" si="57"/>
        <v>103176</v>
      </c>
      <c r="AV122" s="74">
        <f t="shared" si="57"/>
        <v>107475</v>
      </c>
      <c r="AW122" s="74">
        <f t="shared" si="57"/>
        <v>111774</v>
      </c>
      <c r="AX122" s="74">
        <f t="shared" si="57"/>
        <v>116472</v>
      </c>
      <c r="AY122" s="74">
        <f t="shared" si="57"/>
        <v>124671</v>
      </c>
      <c r="AZ122" s="74">
        <f t="shared" si="57"/>
        <v>128970</v>
      </c>
      <c r="BA122" s="74">
        <f t="shared" si="57"/>
        <v>133269</v>
      </c>
      <c r="BB122" s="74">
        <f t="shared" si="57"/>
        <v>137967</v>
      </c>
      <c r="BC122" s="74">
        <f t="shared" si="57"/>
        <v>146166</v>
      </c>
      <c r="BD122" s="74">
        <f t="shared" si="57"/>
        <v>150465</v>
      </c>
      <c r="BE122" s="74">
        <f t="shared" si="57"/>
        <v>155163</v>
      </c>
      <c r="BF122" s="74">
        <f t="shared" si="57"/>
        <v>163362</v>
      </c>
      <c r="BG122" s="74">
        <f t="shared" si="57"/>
        <v>167661</v>
      </c>
      <c r="BH122" s="74">
        <f t="shared" si="57"/>
        <v>176259</v>
      </c>
      <c r="BI122" s="74">
        <f t="shared" si="57"/>
        <v>180558</v>
      </c>
      <c r="BJ122" s="74">
        <f t="shared" si="57"/>
        <v>185256</v>
      </c>
      <c r="BK122" s="74">
        <f t="shared" si="57"/>
        <v>193455</v>
      </c>
      <c r="BL122" s="74">
        <f t="shared" si="57"/>
        <v>198153</v>
      </c>
      <c r="BM122" s="74">
        <f t="shared" si="57"/>
        <v>206352</v>
      </c>
      <c r="BN122" s="74">
        <f t="shared" si="57"/>
        <v>211050</v>
      </c>
      <c r="BO122" s="74">
        <f t="shared" si="57"/>
        <v>219249</v>
      </c>
      <c r="BP122" s="74">
        <f t="shared" si="57"/>
        <v>227847</v>
      </c>
      <c r="BQ122" s="74">
        <f t="shared" si="57"/>
        <v>232545</v>
      </c>
      <c r="BR122" s="7"/>
    </row>
    <row r="123">
      <c r="A123" s="8"/>
      <c r="B123" s="8"/>
      <c r="C123" s="67"/>
      <c r="D123" s="68"/>
      <c r="E123" s="68"/>
      <c r="F123" s="69"/>
      <c r="G123" s="8"/>
      <c r="H123" s="69"/>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
    </row>
    <row r="124">
      <c r="A124" s="32"/>
      <c r="B124" s="8"/>
      <c r="C124" s="33" t="s">
        <v>26</v>
      </c>
      <c r="D124" s="33"/>
      <c r="E124" s="34"/>
      <c r="F124" s="34"/>
      <c r="G124" s="35"/>
      <c r="H124" s="35"/>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7"/>
    </row>
    <row r="125">
      <c r="A125" s="8"/>
      <c r="B125" s="8"/>
      <c r="C125" s="8"/>
      <c r="D125" s="17"/>
      <c r="E125" s="8"/>
      <c r="F125" s="7"/>
      <c r="G125" s="7"/>
      <c r="H125" s="7"/>
      <c r="I125" s="9"/>
      <c r="J125" s="9"/>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7"/>
    </row>
    <row r="126">
      <c r="A126" s="8"/>
      <c r="B126" s="8"/>
      <c r="C126" s="54" t="s">
        <v>27</v>
      </c>
      <c r="D126" s="17"/>
      <c r="E126" s="8"/>
      <c r="F126" s="7"/>
      <c r="G126" s="7"/>
      <c r="H126" s="52" t="s">
        <v>18</v>
      </c>
      <c r="I126" s="9"/>
      <c r="J126" s="55">
        <v>0.02</v>
      </c>
      <c r="K126" s="56">
        <f t="shared" ref="K126:BQ126" si="58">J126</f>
        <v>0.02</v>
      </c>
      <c r="L126" s="56">
        <f t="shared" si="58"/>
        <v>0.02</v>
      </c>
      <c r="M126" s="56">
        <f t="shared" si="58"/>
        <v>0.02</v>
      </c>
      <c r="N126" s="56">
        <f t="shared" si="58"/>
        <v>0.02</v>
      </c>
      <c r="O126" s="56">
        <f t="shared" si="58"/>
        <v>0.02</v>
      </c>
      <c r="P126" s="56">
        <f t="shared" si="58"/>
        <v>0.02</v>
      </c>
      <c r="Q126" s="56">
        <f t="shared" si="58"/>
        <v>0.02</v>
      </c>
      <c r="R126" s="56">
        <f t="shared" si="58"/>
        <v>0.02</v>
      </c>
      <c r="S126" s="56">
        <f t="shared" si="58"/>
        <v>0.02</v>
      </c>
      <c r="T126" s="56">
        <f t="shared" si="58"/>
        <v>0.02</v>
      </c>
      <c r="U126" s="56">
        <f t="shared" si="58"/>
        <v>0.02</v>
      </c>
      <c r="V126" s="56">
        <f t="shared" si="58"/>
        <v>0.02</v>
      </c>
      <c r="W126" s="56">
        <f t="shared" si="58"/>
        <v>0.02</v>
      </c>
      <c r="X126" s="56">
        <f t="shared" si="58"/>
        <v>0.02</v>
      </c>
      <c r="Y126" s="56">
        <f t="shared" si="58"/>
        <v>0.02</v>
      </c>
      <c r="Z126" s="56">
        <f t="shared" si="58"/>
        <v>0.02</v>
      </c>
      <c r="AA126" s="56">
        <f t="shared" si="58"/>
        <v>0.02</v>
      </c>
      <c r="AB126" s="56">
        <f t="shared" si="58"/>
        <v>0.02</v>
      </c>
      <c r="AC126" s="56">
        <f t="shared" si="58"/>
        <v>0.02</v>
      </c>
      <c r="AD126" s="56">
        <f t="shared" si="58"/>
        <v>0.02</v>
      </c>
      <c r="AE126" s="56">
        <f t="shared" si="58"/>
        <v>0.02</v>
      </c>
      <c r="AF126" s="56">
        <f t="shared" si="58"/>
        <v>0.02</v>
      </c>
      <c r="AG126" s="56">
        <f t="shared" si="58"/>
        <v>0.02</v>
      </c>
      <c r="AH126" s="56">
        <f t="shared" si="58"/>
        <v>0.02</v>
      </c>
      <c r="AI126" s="56">
        <f t="shared" si="58"/>
        <v>0.02</v>
      </c>
      <c r="AJ126" s="56">
        <f t="shared" si="58"/>
        <v>0.02</v>
      </c>
      <c r="AK126" s="56">
        <f t="shared" si="58"/>
        <v>0.02</v>
      </c>
      <c r="AL126" s="56">
        <f t="shared" si="58"/>
        <v>0.02</v>
      </c>
      <c r="AM126" s="56">
        <f t="shared" si="58"/>
        <v>0.02</v>
      </c>
      <c r="AN126" s="56">
        <f t="shared" si="58"/>
        <v>0.02</v>
      </c>
      <c r="AO126" s="56">
        <f t="shared" si="58"/>
        <v>0.02</v>
      </c>
      <c r="AP126" s="56">
        <f t="shared" si="58"/>
        <v>0.02</v>
      </c>
      <c r="AQ126" s="56">
        <f t="shared" si="58"/>
        <v>0.02</v>
      </c>
      <c r="AR126" s="56">
        <f t="shared" si="58"/>
        <v>0.02</v>
      </c>
      <c r="AS126" s="56">
        <f t="shared" si="58"/>
        <v>0.02</v>
      </c>
      <c r="AT126" s="56">
        <f t="shared" si="58"/>
        <v>0.02</v>
      </c>
      <c r="AU126" s="56">
        <f t="shared" si="58"/>
        <v>0.02</v>
      </c>
      <c r="AV126" s="56">
        <f t="shared" si="58"/>
        <v>0.02</v>
      </c>
      <c r="AW126" s="56">
        <f t="shared" si="58"/>
        <v>0.02</v>
      </c>
      <c r="AX126" s="56">
        <f t="shared" si="58"/>
        <v>0.02</v>
      </c>
      <c r="AY126" s="56">
        <f t="shared" si="58"/>
        <v>0.02</v>
      </c>
      <c r="AZ126" s="56">
        <f t="shared" si="58"/>
        <v>0.02</v>
      </c>
      <c r="BA126" s="56">
        <f t="shared" si="58"/>
        <v>0.02</v>
      </c>
      <c r="BB126" s="56">
        <f t="shared" si="58"/>
        <v>0.02</v>
      </c>
      <c r="BC126" s="56">
        <f t="shared" si="58"/>
        <v>0.02</v>
      </c>
      <c r="BD126" s="56">
        <f t="shared" si="58"/>
        <v>0.02</v>
      </c>
      <c r="BE126" s="56">
        <f t="shared" si="58"/>
        <v>0.02</v>
      </c>
      <c r="BF126" s="56">
        <f t="shared" si="58"/>
        <v>0.02</v>
      </c>
      <c r="BG126" s="56">
        <f t="shared" si="58"/>
        <v>0.02</v>
      </c>
      <c r="BH126" s="56">
        <f t="shared" si="58"/>
        <v>0.02</v>
      </c>
      <c r="BI126" s="56">
        <f t="shared" si="58"/>
        <v>0.02</v>
      </c>
      <c r="BJ126" s="56">
        <f t="shared" si="58"/>
        <v>0.02</v>
      </c>
      <c r="BK126" s="56">
        <f t="shared" si="58"/>
        <v>0.02</v>
      </c>
      <c r="BL126" s="56">
        <f t="shared" si="58"/>
        <v>0.02</v>
      </c>
      <c r="BM126" s="56">
        <f t="shared" si="58"/>
        <v>0.02</v>
      </c>
      <c r="BN126" s="56">
        <f t="shared" si="58"/>
        <v>0.02</v>
      </c>
      <c r="BO126" s="56">
        <f t="shared" si="58"/>
        <v>0.02</v>
      </c>
      <c r="BP126" s="56">
        <f t="shared" si="58"/>
        <v>0.02</v>
      </c>
      <c r="BQ126" s="56">
        <f t="shared" si="58"/>
        <v>0.02</v>
      </c>
      <c r="BR126" s="7"/>
    </row>
    <row r="127">
      <c r="A127" s="8"/>
      <c r="B127" s="8"/>
      <c r="C127" s="54" t="s">
        <v>28</v>
      </c>
      <c r="D127" s="8"/>
      <c r="E127" s="8"/>
      <c r="F127" s="7"/>
      <c r="G127" s="8"/>
      <c r="H127" s="52" t="s">
        <v>18</v>
      </c>
      <c r="I127" s="9"/>
      <c r="J127" s="55">
        <v>0.02</v>
      </c>
      <c r="K127" s="56">
        <f t="shared" ref="K127:BQ127" si="59">J127</f>
        <v>0.02</v>
      </c>
      <c r="L127" s="56">
        <f t="shared" si="59"/>
        <v>0.02</v>
      </c>
      <c r="M127" s="56">
        <f t="shared" si="59"/>
        <v>0.02</v>
      </c>
      <c r="N127" s="56">
        <f t="shared" si="59"/>
        <v>0.02</v>
      </c>
      <c r="O127" s="56">
        <f t="shared" si="59"/>
        <v>0.02</v>
      </c>
      <c r="P127" s="56">
        <f t="shared" si="59"/>
        <v>0.02</v>
      </c>
      <c r="Q127" s="56">
        <f t="shared" si="59"/>
        <v>0.02</v>
      </c>
      <c r="R127" s="56">
        <f t="shared" si="59"/>
        <v>0.02</v>
      </c>
      <c r="S127" s="56">
        <f t="shared" si="59"/>
        <v>0.02</v>
      </c>
      <c r="T127" s="56">
        <f t="shared" si="59"/>
        <v>0.02</v>
      </c>
      <c r="U127" s="56">
        <f t="shared" si="59"/>
        <v>0.02</v>
      </c>
      <c r="V127" s="56">
        <f t="shared" si="59"/>
        <v>0.02</v>
      </c>
      <c r="W127" s="56">
        <f t="shared" si="59"/>
        <v>0.02</v>
      </c>
      <c r="X127" s="56">
        <f t="shared" si="59"/>
        <v>0.02</v>
      </c>
      <c r="Y127" s="56">
        <f t="shared" si="59"/>
        <v>0.02</v>
      </c>
      <c r="Z127" s="56">
        <f t="shared" si="59"/>
        <v>0.02</v>
      </c>
      <c r="AA127" s="56">
        <f t="shared" si="59"/>
        <v>0.02</v>
      </c>
      <c r="AB127" s="56">
        <f t="shared" si="59"/>
        <v>0.02</v>
      </c>
      <c r="AC127" s="56">
        <f t="shared" si="59"/>
        <v>0.02</v>
      </c>
      <c r="AD127" s="56">
        <f t="shared" si="59"/>
        <v>0.02</v>
      </c>
      <c r="AE127" s="56">
        <f t="shared" si="59"/>
        <v>0.02</v>
      </c>
      <c r="AF127" s="56">
        <f t="shared" si="59"/>
        <v>0.02</v>
      </c>
      <c r="AG127" s="56">
        <f t="shared" si="59"/>
        <v>0.02</v>
      </c>
      <c r="AH127" s="56">
        <f t="shared" si="59"/>
        <v>0.02</v>
      </c>
      <c r="AI127" s="56">
        <f t="shared" si="59"/>
        <v>0.02</v>
      </c>
      <c r="AJ127" s="56">
        <f t="shared" si="59"/>
        <v>0.02</v>
      </c>
      <c r="AK127" s="56">
        <f t="shared" si="59"/>
        <v>0.02</v>
      </c>
      <c r="AL127" s="56">
        <f t="shared" si="59"/>
        <v>0.02</v>
      </c>
      <c r="AM127" s="56">
        <f t="shared" si="59"/>
        <v>0.02</v>
      </c>
      <c r="AN127" s="56">
        <f t="shared" si="59"/>
        <v>0.02</v>
      </c>
      <c r="AO127" s="56">
        <f t="shared" si="59"/>
        <v>0.02</v>
      </c>
      <c r="AP127" s="56">
        <f t="shared" si="59"/>
        <v>0.02</v>
      </c>
      <c r="AQ127" s="56">
        <f t="shared" si="59"/>
        <v>0.02</v>
      </c>
      <c r="AR127" s="56">
        <f t="shared" si="59"/>
        <v>0.02</v>
      </c>
      <c r="AS127" s="56">
        <f t="shared" si="59"/>
        <v>0.02</v>
      </c>
      <c r="AT127" s="56">
        <f t="shared" si="59"/>
        <v>0.02</v>
      </c>
      <c r="AU127" s="56">
        <f t="shared" si="59"/>
        <v>0.02</v>
      </c>
      <c r="AV127" s="56">
        <f t="shared" si="59"/>
        <v>0.02</v>
      </c>
      <c r="AW127" s="56">
        <f t="shared" si="59"/>
        <v>0.02</v>
      </c>
      <c r="AX127" s="56">
        <f t="shared" si="59"/>
        <v>0.02</v>
      </c>
      <c r="AY127" s="56">
        <f t="shared" si="59"/>
        <v>0.02</v>
      </c>
      <c r="AZ127" s="56">
        <f t="shared" si="59"/>
        <v>0.02</v>
      </c>
      <c r="BA127" s="56">
        <f t="shared" si="59"/>
        <v>0.02</v>
      </c>
      <c r="BB127" s="56">
        <f t="shared" si="59"/>
        <v>0.02</v>
      </c>
      <c r="BC127" s="56">
        <f t="shared" si="59"/>
        <v>0.02</v>
      </c>
      <c r="BD127" s="56">
        <f t="shared" si="59"/>
        <v>0.02</v>
      </c>
      <c r="BE127" s="56">
        <f t="shared" si="59"/>
        <v>0.02</v>
      </c>
      <c r="BF127" s="56">
        <f t="shared" si="59"/>
        <v>0.02</v>
      </c>
      <c r="BG127" s="56">
        <f t="shared" si="59"/>
        <v>0.02</v>
      </c>
      <c r="BH127" s="56">
        <f t="shared" si="59"/>
        <v>0.02</v>
      </c>
      <c r="BI127" s="56">
        <f t="shared" si="59"/>
        <v>0.02</v>
      </c>
      <c r="BJ127" s="56">
        <f t="shared" si="59"/>
        <v>0.02</v>
      </c>
      <c r="BK127" s="56">
        <f t="shared" si="59"/>
        <v>0.02</v>
      </c>
      <c r="BL127" s="56">
        <f t="shared" si="59"/>
        <v>0.02</v>
      </c>
      <c r="BM127" s="56">
        <f t="shared" si="59"/>
        <v>0.02</v>
      </c>
      <c r="BN127" s="56">
        <f t="shared" si="59"/>
        <v>0.02</v>
      </c>
      <c r="BO127" s="56">
        <f t="shared" si="59"/>
        <v>0.02</v>
      </c>
      <c r="BP127" s="56">
        <f t="shared" si="59"/>
        <v>0.02</v>
      </c>
      <c r="BQ127" s="56">
        <f t="shared" si="59"/>
        <v>0.02</v>
      </c>
      <c r="BR127" s="7"/>
    </row>
    <row r="128">
      <c r="A128" s="8"/>
      <c r="B128" s="8"/>
      <c r="C128" s="54" t="s">
        <v>29</v>
      </c>
      <c r="D128" s="8"/>
      <c r="E128" s="8"/>
      <c r="F128" s="7"/>
      <c r="G128" s="8"/>
      <c r="H128" s="52" t="s">
        <v>18</v>
      </c>
      <c r="I128" s="9"/>
      <c r="J128" s="55">
        <v>0.02</v>
      </c>
      <c r="K128" s="56">
        <f t="shared" ref="K128:BQ128" si="60">J128</f>
        <v>0.02</v>
      </c>
      <c r="L128" s="56">
        <f t="shared" si="60"/>
        <v>0.02</v>
      </c>
      <c r="M128" s="56">
        <f t="shared" si="60"/>
        <v>0.02</v>
      </c>
      <c r="N128" s="56">
        <f t="shared" si="60"/>
        <v>0.02</v>
      </c>
      <c r="O128" s="56">
        <f t="shared" si="60"/>
        <v>0.02</v>
      </c>
      <c r="P128" s="56">
        <f t="shared" si="60"/>
        <v>0.02</v>
      </c>
      <c r="Q128" s="56">
        <f t="shared" si="60"/>
        <v>0.02</v>
      </c>
      <c r="R128" s="56">
        <f t="shared" si="60"/>
        <v>0.02</v>
      </c>
      <c r="S128" s="56">
        <f t="shared" si="60"/>
        <v>0.02</v>
      </c>
      <c r="T128" s="56">
        <f t="shared" si="60"/>
        <v>0.02</v>
      </c>
      <c r="U128" s="56">
        <f t="shared" si="60"/>
        <v>0.02</v>
      </c>
      <c r="V128" s="56">
        <f t="shared" si="60"/>
        <v>0.02</v>
      </c>
      <c r="W128" s="56">
        <f t="shared" si="60"/>
        <v>0.02</v>
      </c>
      <c r="X128" s="56">
        <f t="shared" si="60"/>
        <v>0.02</v>
      </c>
      <c r="Y128" s="56">
        <f t="shared" si="60"/>
        <v>0.02</v>
      </c>
      <c r="Z128" s="56">
        <f t="shared" si="60"/>
        <v>0.02</v>
      </c>
      <c r="AA128" s="56">
        <f t="shared" si="60"/>
        <v>0.02</v>
      </c>
      <c r="AB128" s="56">
        <f t="shared" si="60"/>
        <v>0.02</v>
      </c>
      <c r="AC128" s="56">
        <f t="shared" si="60"/>
        <v>0.02</v>
      </c>
      <c r="AD128" s="56">
        <f t="shared" si="60"/>
        <v>0.02</v>
      </c>
      <c r="AE128" s="56">
        <f t="shared" si="60"/>
        <v>0.02</v>
      </c>
      <c r="AF128" s="56">
        <f t="shared" si="60"/>
        <v>0.02</v>
      </c>
      <c r="AG128" s="56">
        <f t="shared" si="60"/>
        <v>0.02</v>
      </c>
      <c r="AH128" s="56">
        <f t="shared" si="60"/>
        <v>0.02</v>
      </c>
      <c r="AI128" s="56">
        <f t="shared" si="60"/>
        <v>0.02</v>
      </c>
      <c r="AJ128" s="56">
        <f t="shared" si="60"/>
        <v>0.02</v>
      </c>
      <c r="AK128" s="56">
        <f t="shared" si="60"/>
        <v>0.02</v>
      </c>
      <c r="AL128" s="56">
        <f t="shared" si="60"/>
        <v>0.02</v>
      </c>
      <c r="AM128" s="56">
        <f t="shared" si="60"/>
        <v>0.02</v>
      </c>
      <c r="AN128" s="56">
        <f t="shared" si="60"/>
        <v>0.02</v>
      </c>
      <c r="AO128" s="56">
        <f t="shared" si="60"/>
        <v>0.02</v>
      </c>
      <c r="AP128" s="56">
        <f t="shared" si="60"/>
        <v>0.02</v>
      </c>
      <c r="AQ128" s="56">
        <f t="shared" si="60"/>
        <v>0.02</v>
      </c>
      <c r="AR128" s="56">
        <f t="shared" si="60"/>
        <v>0.02</v>
      </c>
      <c r="AS128" s="56">
        <f t="shared" si="60"/>
        <v>0.02</v>
      </c>
      <c r="AT128" s="56">
        <f t="shared" si="60"/>
        <v>0.02</v>
      </c>
      <c r="AU128" s="56">
        <f t="shared" si="60"/>
        <v>0.02</v>
      </c>
      <c r="AV128" s="56">
        <f t="shared" si="60"/>
        <v>0.02</v>
      </c>
      <c r="AW128" s="56">
        <f t="shared" si="60"/>
        <v>0.02</v>
      </c>
      <c r="AX128" s="56">
        <f t="shared" si="60"/>
        <v>0.02</v>
      </c>
      <c r="AY128" s="56">
        <f t="shared" si="60"/>
        <v>0.02</v>
      </c>
      <c r="AZ128" s="56">
        <f t="shared" si="60"/>
        <v>0.02</v>
      </c>
      <c r="BA128" s="56">
        <f t="shared" si="60"/>
        <v>0.02</v>
      </c>
      <c r="BB128" s="56">
        <f t="shared" si="60"/>
        <v>0.02</v>
      </c>
      <c r="BC128" s="56">
        <f t="shared" si="60"/>
        <v>0.02</v>
      </c>
      <c r="BD128" s="56">
        <f t="shared" si="60"/>
        <v>0.02</v>
      </c>
      <c r="BE128" s="56">
        <f t="shared" si="60"/>
        <v>0.02</v>
      </c>
      <c r="BF128" s="56">
        <f t="shared" si="60"/>
        <v>0.02</v>
      </c>
      <c r="BG128" s="56">
        <f t="shared" si="60"/>
        <v>0.02</v>
      </c>
      <c r="BH128" s="56">
        <f t="shared" si="60"/>
        <v>0.02</v>
      </c>
      <c r="BI128" s="56">
        <f t="shared" si="60"/>
        <v>0.02</v>
      </c>
      <c r="BJ128" s="56">
        <f t="shared" si="60"/>
        <v>0.02</v>
      </c>
      <c r="BK128" s="56">
        <f t="shared" si="60"/>
        <v>0.02</v>
      </c>
      <c r="BL128" s="56">
        <f t="shared" si="60"/>
        <v>0.02</v>
      </c>
      <c r="BM128" s="56">
        <f t="shared" si="60"/>
        <v>0.02</v>
      </c>
      <c r="BN128" s="56">
        <f t="shared" si="60"/>
        <v>0.02</v>
      </c>
      <c r="BO128" s="56">
        <f t="shared" si="60"/>
        <v>0.02</v>
      </c>
      <c r="BP128" s="56">
        <f t="shared" si="60"/>
        <v>0.02</v>
      </c>
      <c r="BQ128" s="56">
        <f t="shared" si="60"/>
        <v>0.02</v>
      </c>
      <c r="BR128" s="7"/>
    </row>
    <row r="129">
      <c r="A129" s="8"/>
      <c r="B129" s="8"/>
      <c r="C129" s="8"/>
      <c r="D129" s="8"/>
      <c r="E129" s="8"/>
      <c r="F129" s="7"/>
      <c r="G129" s="8"/>
      <c r="H129" s="7"/>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7"/>
    </row>
    <row r="130">
      <c r="A130" s="8"/>
      <c r="B130" s="8"/>
      <c r="C130" s="60" t="str">
        <f>C88</f>
        <v>Free</v>
      </c>
      <c r="D130" s="60"/>
      <c r="E130" s="61"/>
      <c r="F130" s="62"/>
      <c r="G130" s="62"/>
      <c r="H130" s="62"/>
      <c r="I130" s="63"/>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7"/>
    </row>
    <row r="131">
      <c r="A131" s="8"/>
      <c r="B131" s="8"/>
      <c r="C131" s="8"/>
      <c r="D131" s="8"/>
      <c r="E131" s="17" t="s">
        <v>12</v>
      </c>
      <c r="F131" s="7"/>
      <c r="G131" s="8"/>
      <c r="H131" s="52" t="s">
        <v>17</v>
      </c>
      <c r="I131" s="9"/>
      <c r="J131" s="66">
        <f t="shared" ref="J131:BQ131" si="61">round(J126*I220,0)</f>
        <v>0</v>
      </c>
      <c r="K131" s="66">
        <f t="shared" si="61"/>
        <v>0</v>
      </c>
      <c r="L131" s="66">
        <f t="shared" si="61"/>
        <v>0</v>
      </c>
      <c r="M131" s="66">
        <f t="shared" si="61"/>
        <v>0</v>
      </c>
      <c r="N131" s="66">
        <f t="shared" si="61"/>
        <v>0</v>
      </c>
      <c r="O131" s="66">
        <f t="shared" si="61"/>
        <v>0</v>
      </c>
      <c r="P131" s="66">
        <f t="shared" si="61"/>
        <v>1</v>
      </c>
      <c r="Q131" s="66">
        <f t="shared" si="61"/>
        <v>1</v>
      </c>
      <c r="R131" s="66">
        <f t="shared" si="61"/>
        <v>1</v>
      </c>
      <c r="S131" s="66">
        <f t="shared" si="61"/>
        <v>1</v>
      </c>
      <c r="T131" s="66">
        <f t="shared" si="61"/>
        <v>2</v>
      </c>
      <c r="U131" s="66">
        <f t="shared" si="61"/>
        <v>2</v>
      </c>
      <c r="V131" s="66">
        <f t="shared" si="61"/>
        <v>2</v>
      </c>
      <c r="W131" s="66">
        <f t="shared" si="61"/>
        <v>3</v>
      </c>
      <c r="X131" s="66">
        <f t="shared" si="61"/>
        <v>3</v>
      </c>
      <c r="Y131" s="66">
        <f t="shared" si="61"/>
        <v>4</v>
      </c>
      <c r="Z131" s="66">
        <f t="shared" si="61"/>
        <v>4</v>
      </c>
      <c r="AA131" s="66">
        <f t="shared" si="61"/>
        <v>4</v>
      </c>
      <c r="AB131" s="66">
        <f t="shared" si="61"/>
        <v>5</v>
      </c>
      <c r="AC131" s="66">
        <f t="shared" si="61"/>
        <v>5</v>
      </c>
      <c r="AD131" s="66">
        <f t="shared" si="61"/>
        <v>6</v>
      </c>
      <c r="AE131" s="66">
        <f t="shared" si="61"/>
        <v>6</v>
      </c>
      <c r="AF131" s="66">
        <f t="shared" si="61"/>
        <v>7</v>
      </c>
      <c r="AG131" s="66">
        <f t="shared" si="61"/>
        <v>7</v>
      </c>
      <c r="AH131" s="66">
        <f t="shared" si="61"/>
        <v>8</v>
      </c>
      <c r="AI131" s="66">
        <f t="shared" si="61"/>
        <v>9</v>
      </c>
      <c r="AJ131" s="66">
        <f t="shared" si="61"/>
        <v>9</v>
      </c>
      <c r="AK131" s="66">
        <f t="shared" si="61"/>
        <v>10</v>
      </c>
      <c r="AL131" s="66">
        <f t="shared" si="61"/>
        <v>10</v>
      </c>
      <c r="AM131" s="66">
        <f t="shared" si="61"/>
        <v>11</v>
      </c>
      <c r="AN131" s="66">
        <f t="shared" si="61"/>
        <v>12</v>
      </c>
      <c r="AO131" s="66">
        <f t="shared" si="61"/>
        <v>12</v>
      </c>
      <c r="AP131" s="66">
        <f t="shared" si="61"/>
        <v>13</v>
      </c>
      <c r="AQ131" s="66">
        <f t="shared" si="61"/>
        <v>14</v>
      </c>
      <c r="AR131" s="66">
        <f t="shared" si="61"/>
        <v>15</v>
      </c>
      <c r="AS131" s="66">
        <f t="shared" si="61"/>
        <v>15</v>
      </c>
      <c r="AT131" s="66">
        <f t="shared" si="61"/>
        <v>16</v>
      </c>
      <c r="AU131" s="66">
        <f t="shared" si="61"/>
        <v>17</v>
      </c>
      <c r="AV131" s="66">
        <f t="shared" si="61"/>
        <v>17</v>
      </c>
      <c r="AW131" s="66">
        <f t="shared" si="61"/>
        <v>18</v>
      </c>
      <c r="AX131" s="66">
        <f t="shared" si="61"/>
        <v>19</v>
      </c>
      <c r="AY131" s="66">
        <f t="shared" si="61"/>
        <v>20</v>
      </c>
      <c r="AZ131" s="66">
        <f t="shared" si="61"/>
        <v>21</v>
      </c>
      <c r="BA131" s="66">
        <f t="shared" si="61"/>
        <v>21</v>
      </c>
      <c r="BB131" s="66">
        <f t="shared" si="61"/>
        <v>22</v>
      </c>
      <c r="BC131" s="66">
        <f t="shared" si="61"/>
        <v>23</v>
      </c>
      <c r="BD131" s="66">
        <f t="shared" si="61"/>
        <v>24</v>
      </c>
      <c r="BE131" s="66">
        <f t="shared" si="61"/>
        <v>25</v>
      </c>
      <c r="BF131" s="66">
        <f t="shared" si="61"/>
        <v>25</v>
      </c>
      <c r="BG131" s="66">
        <f t="shared" si="61"/>
        <v>26</v>
      </c>
      <c r="BH131" s="66">
        <f t="shared" si="61"/>
        <v>27</v>
      </c>
      <c r="BI131" s="66">
        <f t="shared" si="61"/>
        <v>28</v>
      </c>
      <c r="BJ131" s="66">
        <f t="shared" si="61"/>
        <v>29</v>
      </c>
      <c r="BK131" s="66">
        <f t="shared" si="61"/>
        <v>30</v>
      </c>
      <c r="BL131" s="66">
        <f t="shared" si="61"/>
        <v>31</v>
      </c>
      <c r="BM131" s="66">
        <f t="shared" si="61"/>
        <v>32</v>
      </c>
      <c r="BN131" s="66">
        <f t="shared" si="61"/>
        <v>33</v>
      </c>
      <c r="BO131" s="66">
        <f t="shared" si="61"/>
        <v>33</v>
      </c>
      <c r="BP131" s="66">
        <f t="shared" si="61"/>
        <v>34</v>
      </c>
      <c r="BQ131" s="66">
        <f t="shared" si="61"/>
        <v>35</v>
      </c>
      <c r="BR131" s="7"/>
    </row>
    <row r="132">
      <c r="A132" s="8"/>
      <c r="B132" s="8"/>
      <c r="C132" s="8"/>
      <c r="D132" s="8"/>
      <c r="E132" s="17" t="s">
        <v>14</v>
      </c>
      <c r="F132" s="7"/>
      <c r="G132" s="8"/>
      <c r="H132" s="52" t="s">
        <v>17</v>
      </c>
      <c r="I132" s="9"/>
      <c r="J132" s="66">
        <f t="shared" ref="J132:BQ132" si="62">round(J126*I221,0)</f>
        <v>0</v>
      </c>
      <c r="K132" s="66">
        <f t="shared" si="62"/>
        <v>0</v>
      </c>
      <c r="L132" s="66">
        <f t="shared" si="62"/>
        <v>0</v>
      </c>
      <c r="M132" s="66">
        <f t="shared" si="62"/>
        <v>0</v>
      </c>
      <c r="N132" s="66">
        <f t="shared" si="62"/>
        <v>0</v>
      </c>
      <c r="O132" s="66">
        <f t="shared" si="62"/>
        <v>0</v>
      </c>
      <c r="P132" s="66">
        <f t="shared" si="62"/>
        <v>1</v>
      </c>
      <c r="Q132" s="66">
        <f t="shared" si="62"/>
        <v>1</v>
      </c>
      <c r="R132" s="66">
        <f t="shared" si="62"/>
        <v>1</v>
      </c>
      <c r="S132" s="66">
        <f t="shared" si="62"/>
        <v>1</v>
      </c>
      <c r="T132" s="66">
        <f t="shared" si="62"/>
        <v>2</v>
      </c>
      <c r="U132" s="66">
        <f t="shared" si="62"/>
        <v>2</v>
      </c>
      <c r="V132" s="66">
        <f t="shared" si="62"/>
        <v>2</v>
      </c>
      <c r="W132" s="66">
        <f t="shared" si="62"/>
        <v>3</v>
      </c>
      <c r="X132" s="66">
        <f t="shared" si="62"/>
        <v>3</v>
      </c>
      <c r="Y132" s="66">
        <f t="shared" si="62"/>
        <v>3</v>
      </c>
      <c r="Z132" s="66">
        <f t="shared" si="62"/>
        <v>4</v>
      </c>
      <c r="AA132" s="66">
        <f t="shared" si="62"/>
        <v>4</v>
      </c>
      <c r="AB132" s="66">
        <f t="shared" si="62"/>
        <v>5</v>
      </c>
      <c r="AC132" s="66">
        <f t="shared" si="62"/>
        <v>5</v>
      </c>
      <c r="AD132" s="66">
        <f t="shared" si="62"/>
        <v>6</v>
      </c>
      <c r="AE132" s="66">
        <f t="shared" si="62"/>
        <v>6</v>
      </c>
      <c r="AF132" s="66">
        <f t="shared" si="62"/>
        <v>7</v>
      </c>
      <c r="AG132" s="66">
        <f t="shared" si="62"/>
        <v>7</v>
      </c>
      <c r="AH132" s="66">
        <f t="shared" si="62"/>
        <v>8</v>
      </c>
      <c r="AI132" s="66">
        <f t="shared" si="62"/>
        <v>8</v>
      </c>
      <c r="AJ132" s="66">
        <f t="shared" si="62"/>
        <v>9</v>
      </c>
      <c r="AK132" s="66">
        <f t="shared" si="62"/>
        <v>10</v>
      </c>
      <c r="AL132" s="66">
        <f t="shared" si="62"/>
        <v>10</v>
      </c>
      <c r="AM132" s="66">
        <f t="shared" si="62"/>
        <v>11</v>
      </c>
      <c r="AN132" s="66">
        <f t="shared" si="62"/>
        <v>12</v>
      </c>
      <c r="AO132" s="66">
        <f t="shared" si="62"/>
        <v>12</v>
      </c>
      <c r="AP132" s="66">
        <f t="shared" si="62"/>
        <v>13</v>
      </c>
      <c r="AQ132" s="66">
        <f t="shared" si="62"/>
        <v>14</v>
      </c>
      <c r="AR132" s="66">
        <f t="shared" si="62"/>
        <v>14</v>
      </c>
      <c r="AS132" s="66">
        <f t="shared" si="62"/>
        <v>15</v>
      </c>
      <c r="AT132" s="66">
        <f t="shared" si="62"/>
        <v>16</v>
      </c>
      <c r="AU132" s="66">
        <f t="shared" si="62"/>
        <v>17</v>
      </c>
      <c r="AV132" s="66">
        <f t="shared" si="62"/>
        <v>17</v>
      </c>
      <c r="AW132" s="66">
        <f t="shared" si="62"/>
        <v>18</v>
      </c>
      <c r="AX132" s="66">
        <f t="shared" si="62"/>
        <v>19</v>
      </c>
      <c r="AY132" s="66">
        <f t="shared" si="62"/>
        <v>20</v>
      </c>
      <c r="AZ132" s="66">
        <f t="shared" si="62"/>
        <v>20</v>
      </c>
      <c r="BA132" s="66">
        <f t="shared" si="62"/>
        <v>21</v>
      </c>
      <c r="BB132" s="66">
        <f t="shared" si="62"/>
        <v>22</v>
      </c>
      <c r="BC132" s="66">
        <f t="shared" si="62"/>
        <v>23</v>
      </c>
      <c r="BD132" s="66">
        <f t="shared" si="62"/>
        <v>23</v>
      </c>
      <c r="BE132" s="66">
        <f t="shared" si="62"/>
        <v>24</v>
      </c>
      <c r="BF132" s="66">
        <f t="shared" si="62"/>
        <v>25</v>
      </c>
      <c r="BG132" s="66">
        <f t="shared" si="62"/>
        <v>26</v>
      </c>
      <c r="BH132" s="66">
        <f t="shared" si="62"/>
        <v>27</v>
      </c>
      <c r="BI132" s="66">
        <f t="shared" si="62"/>
        <v>28</v>
      </c>
      <c r="BJ132" s="66">
        <f t="shared" si="62"/>
        <v>29</v>
      </c>
      <c r="BK132" s="66">
        <f t="shared" si="62"/>
        <v>29</v>
      </c>
      <c r="BL132" s="66">
        <f t="shared" si="62"/>
        <v>30</v>
      </c>
      <c r="BM132" s="66">
        <f t="shared" si="62"/>
        <v>31</v>
      </c>
      <c r="BN132" s="66">
        <f t="shared" si="62"/>
        <v>32</v>
      </c>
      <c r="BO132" s="66">
        <f t="shared" si="62"/>
        <v>33</v>
      </c>
      <c r="BP132" s="66">
        <f t="shared" si="62"/>
        <v>34</v>
      </c>
      <c r="BQ132" s="66">
        <f t="shared" si="62"/>
        <v>35</v>
      </c>
      <c r="BR132" s="7"/>
    </row>
    <row r="133" collapsed="1">
      <c r="A133" s="8"/>
      <c r="B133" s="8"/>
      <c r="C133" s="8"/>
      <c r="D133" s="67" t="s">
        <v>20</v>
      </c>
      <c r="E133" s="68"/>
      <c r="F133" s="80"/>
      <c r="G133" s="8"/>
      <c r="H133" s="70" t="s">
        <v>17</v>
      </c>
      <c r="I133" s="71"/>
      <c r="J133" s="74">
        <f t="shared" ref="J133:BQ133" si="63">sum(J131:J132)</f>
        <v>0</v>
      </c>
      <c r="K133" s="74">
        <f t="shared" si="63"/>
        <v>0</v>
      </c>
      <c r="L133" s="74">
        <f t="shared" si="63"/>
        <v>0</v>
      </c>
      <c r="M133" s="74">
        <f t="shared" si="63"/>
        <v>0</v>
      </c>
      <c r="N133" s="74">
        <f t="shared" si="63"/>
        <v>0</v>
      </c>
      <c r="O133" s="74">
        <f t="shared" si="63"/>
        <v>0</v>
      </c>
      <c r="P133" s="74">
        <f t="shared" si="63"/>
        <v>2</v>
      </c>
      <c r="Q133" s="74">
        <f t="shared" si="63"/>
        <v>2</v>
      </c>
      <c r="R133" s="74">
        <f t="shared" si="63"/>
        <v>2</v>
      </c>
      <c r="S133" s="74">
        <f t="shared" si="63"/>
        <v>2</v>
      </c>
      <c r="T133" s="74">
        <f t="shared" si="63"/>
        <v>4</v>
      </c>
      <c r="U133" s="74">
        <f t="shared" si="63"/>
        <v>4</v>
      </c>
      <c r="V133" s="74">
        <f t="shared" si="63"/>
        <v>4</v>
      </c>
      <c r="W133" s="74">
        <f t="shared" si="63"/>
        <v>6</v>
      </c>
      <c r="X133" s="74">
        <f t="shared" si="63"/>
        <v>6</v>
      </c>
      <c r="Y133" s="74">
        <f t="shared" si="63"/>
        <v>7</v>
      </c>
      <c r="Z133" s="74">
        <f t="shared" si="63"/>
        <v>8</v>
      </c>
      <c r="AA133" s="74">
        <f t="shared" si="63"/>
        <v>8</v>
      </c>
      <c r="AB133" s="74">
        <f t="shared" si="63"/>
        <v>10</v>
      </c>
      <c r="AC133" s="74">
        <f t="shared" si="63"/>
        <v>10</v>
      </c>
      <c r="AD133" s="74">
        <f t="shared" si="63"/>
        <v>12</v>
      </c>
      <c r="AE133" s="74">
        <f t="shared" si="63"/>
        <v>12</v>
      </c>
      <c r="AF133" s="74">
        <f t="shared" si="63"/>
        <v>14</v>
      </c>
      <c r="AG133" s="74">
        <f t="shared" si="63"/>
        <v>14</v>
      </c>
      <c r="AH133" s="74">
        <f t="shared" si="63"/>
        <v>16</v>
      </c>
      <c r="AI133" s="74">
        <f t="shared" si="63"/>
        <v>17</v>
      </c>
      <c r="AJ133" s="74">
        <f t="shared" si="63"/>
        <v>18</v>
      </c>
      <c r="AK133" s="74">
        <f t="shared" si="63"/>
        <v>20</v>
      </c>
      <c r="AL133" s="74">
        <f t="shared" si="63"/>
        <v>20</v>
      </c>
      <c r="AM133" s="74">
        <f t="shared" si="63"/>
        <v>22</v>
      </c>
      <c r="AN133" s="74">
        <f t="shared" si="63"/>
        <v>24</v>
      </c>
      <c r="AO133" s="74">
        <f t="shared" si="63"/>
        <v>24</v>
      </c>
      <c r="AP133" s="74">
        <f t="shared" si="63"/>
        <v>26</v>
      </c>
      <c r="AQ133" s="74">
        <f t="shared" si="63"/>
        <v>28</v>
      </c>
      <c r="AR133" s="74">
        <f t="shared" si="63"/>
        <v>29</v>
      </c>
      <c r="AS133" s="74">
        <f t="shared" si="63"/>
        <v>30</v>
      </c>
      <c r="AT133" s="74">
        <f t="shared" si="63"/>
        <v>32</v>
      </c>
      <c r="AU133" s="74">
        <f t="shared" si="63"/>
        <v>34</v>
      </c>
      <c r="AV133" s="74">
        <f t="shared" si="63"/>
        <v>34</v>
      </c>
      <c r="AW133" s="74">
        <f t="shared" si="63"/>
        <v>36</v>
      </c>
      <c r="AX133" s="74">
        <f t="shared" si="63"/>
        <v>38</v>
      </c>
      <c r="AY133" s="74">
        <f t="shared" si="63"/>
        <v>40</v>
      </c>
      <c r="AZ133" s="74">
        <f t="shared" si="63"/>
        <v>41</v>
      </c>
      <c r="BA133" s="74">
        <f t="shared" si="63"/>
        <v>42</v>
      </c>
      <c r="BB133" s="74">
        <f t="shared" si="63"/>
        <v>44</v>
      </c>
      <c r="BC133" s="74">
        <f t="shared" si="63"/>
        <v>46</v>
      </c>
      <c r="BD133" s="74">
        <f t="shared" si="63"/>
        <v>47</v>
      </c>
      <c r="BE133" s="74">
        <f t="shared" si="63"/>
        <v>49</v>
      </c>
      <c r="BF133" s="74">
        <f t="shared" si="63"/>
        <v>50</v>
      </c>
      <c r="BG133" s="74">
        <f t="shared" si="63"/>
        <v>52</v>
      </c>
      <c r="BH133" s="74">
        <f t="shared" si="63"/>
        <v>54</v>
      </c>
      <c r="BI133" s="74">
        <f t="shared" si="63"/>
        <v>56</v>
      </c>
      <c r="BJ133" s="74">
        <f t="shared" si="63"/>
        <v>58</v>
      </c>
      <c r="BK133" s="74">
        <f t="shared" si="63"/>
        <v>59</v>
      </c>
      <c r="BL133" s="74">
        <f t="shared" si="63"/>
        <v>61</v>
      </c>
      <c r="BM133" s="74">
        <f t="shared" si="63"/>
        <v>63</v>
      </c>
      <c r="BN133" s="74">
        <f t="shared" si="63"/>
        <v>65</v>
      </c>
      <c r="BO133" s="74">
        <f t="shared" si="63"/>
        <v>66</v>
      </c>
      <c r="BP133" s="74">
        <f t="shared" si="63"/>
        <v>68</v>
      </c>
      <c r="BQ133" s="74">
        <f t="shared" si="63"/>
        <v>70</v>
      </c>
      <c r="BR133" s="7"/>
    </row>
    <row r="134" hidden="1" outlineLevel="1">
      <c r="A134" s="8"/>
      <c r="B134" s="8"/>
      <c r="C134" s="8"/>
      <c r="D134" s="8"/>
      <c r="E134" s="17"/>
      <c r="F134" s="7"/>
      <c r="G134" s="8"/>
      <c r="H134" s="69"/>
      <c r="I134" s="9"/>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7"/>
    </row>
    <row r="135" hidden="1" outlineLevel="1">
      <c r="A135" s="8"/>
      <c r="B135" s="8"/>
      <c r="C135" s="8"/>
      <c r="D135" s="68"/>
      <c r="E135" s="17" t="s">
        <v>12</v>
      </c>
      <c r="F135" s="7"/>
      <c r="G135" s="8"/>
      <c r="H135" s="42" t="s">
        <v>13</v>
      </c>
      <c r="I135" s="9"/>
      <c r="J135" s="66">
        <f t="shared" ref="J135:BQ135" si="64">J15*J131</f>
        <v>0</v>
      </c>
      <c r="K135" s="66">
        <f t="shared" si="64"/>
        <v>0</v>
      </c>
      <c r="L135" s="66">
        <f t="shared" si="64"/>
        <v>0</v>
      </c>
      <c r="M135" s="66">
        <f t="shared" si="64"/>
        <v>0</v>
      </c>
      <c r="N135" s="66">
        <f t="shared" si="64"/>
        <v>0</v>
      </c>
      <c r="O135" s="66">
        <f t="shared" si="64"/>
        <v>0</v>
      </c>
      <c r="P135" s="66">
        <f t="shared" si="64"/>
        <v>99</v>
      </c>
      <c r="Q135" s="66">
        <f t="shared" si="64"/>
        <v>99</v>
      </c>
      <c r="R135" s="66">
        <f t="shared" si="64"/>
        <v>99</v>
      </c>
      <c r="S135" s="66">
        <f t="shared" si="64"/>
        <v>99</v>
      </c>
      <c r="T135" s="66">
        <f t="shared" si="64"/>
        <v>198</v>
      </c>
      <c r="U135" s="66">
        <f t="shared" si="64"/>
        <v>198</v>
      </c>
      <c r="V135" s="66">
        <f t="shared" si="64"/>
        <v>198</v>
      </c>
      <c r="W135" s="66">
        <f t="shared" si="64"/>
        <v>297</v>
      </c>
      <c r="X135" s="66">
        <f t="shared" si="64"/>
        <v>297</v>
      </c>
      <c r="Y135" s="66">
        <f t="shared" si="64"/>
        <v>396</v>
      </c>
      <c r="Z135" s="66">
        <f t="shared" si="64"/>
        <v>396</v>
      </c>
      <c r="AA135" s="66">
        <f t="shared" si="64"/>
        <v>396</v>
      </c>
      <c r="AB135" s="66">
        <f t="shared" si="64"/>
        <v>495</v>
      </c>
      <c r="AC135" s="66">
        <f t="shared" si="64"/>
        <v>495</v>
      </c>
      <c r="AD135" s="66">
        <f t="shared" si="64"/>
        <v>594</v>
      </c>
      <c r="AE135" s="66">
        <f t="shared" si="64"/>
        <v>594</v>
      </c>
      <c r="AF135" s="66">
        <f t="shared" si="64"/>
        <v>693</v>
      </c>
      <c r="AG135" s="66">
        <f t="shared" si="64"/>
        <v>693</v>
      </c>
      <c r="AH135" s="66">
        <f t="shared" si="64"/>
        <v>792</v>
      </c>
      <c r="AI135" s="66">
        <f t="shared" si="64"/>
        <v>891</v>
      </c>
      <c r="AJ135" s="66">
        <f t="shared" si="64"/>
        <v>891</v>
      </c>
      <c r="AK135" s="66">
        <f t="shared" si="64"/>
        <v>990</v>
      </c>
      <c r="AL135" s="66">
        <f t="shared" si="64"/>
        <v>990</v>
      </c>
      <c r="AM135" s="66">
        <f t="shared" si="64"/>
        <v>1089</v>
      </c>
      <c r="AN135" s="66">
        <f t="shared" si="64"/>
        <v>1188</v>
      </c>
      <c r="AO135" s="66">
        <f t="shared" si="64"/>
        <v>1188</v>
      </c>
      <c r="AP135" s="66">
        <f t="shared" si="64"/>
        <v>1287</v>
      </c>
      <c r="AQ135" s="66">
        <f t="shared" si="64"/>
        <v>1386</v>
      </c>
      <c r="AR135" s="66">
        <f t="shared" si="64"/>
        <v>1485</v>
      </c>
      <c r="AS135" s="66">
        <f t="shared" si="64"/>
        <v>1485</v>
      </c>
      <c r="AT135" s="66">
        <f t="shared" si="64"/>
        <v>1584</v>
      </c>
      <c r="AU135" s="66">
        <f t="shared" si="64"/>
        <v>1683</v>
      </c>
      <c r="AV135" s="66">
        <f t="shared" si="64"/>
        <v>1683</v>
      </c>
      <c r="AW135" s="66">
        <f t="shared" si="64"/>
        <v>1782</v>
      </c>
      <c r="AX135" s="66">
        <f t="shared" si="64"/>
        <v>1881</v>
      </c>
      <c r="AY135" s="66">
        <f t="shared" si="64"/>
        <v>1980</v>
      </c>
      <c r="AZ135" s="66">
        <f t="shared" si="64"/>
        <v>2079</v>
      </c>
      <c r="BA135" s="66">
        <f t="shared" si="64"/>
        <v>2079</v>
      </c>
      <c r="BB135" s="66">
        <f t="shared" si="64"/>
        <v>2178</v>
      </c>
      <c r="BC135" s="66">
        <f t="shared" si="64"/>
        <v>2277</v>
      </c>
      <c r="BD135" s="66">
        <f t="shared" si="64"/>
        <v>2376</v>
      </c>
      <c r="BE135" s="66">
        <f t="shared" si="64"/>
        <v>2475</v>
      </c>
      <c r="BF135" s="66">
        <f t="shared" si="64"/>
        <v>2475</v>
      </c>
      <c r="BG135" s="66">
        <f t="shared" si="64"/>
        <v>2574</v>
      </c>
      <c r="BH135" s="66">
        <f t="shared" si="64"/>
        <v>2673</v>
      </c>
      <c r="BI135" s="66">
        <f t="shared" si="64"/>
        <v>2772</v>
      </c>
      <c r="BJ135" s="66">
        <f t="shared" si="64"/>
        <v>2871</v>
      </c>
      <c r="BK135" s="66">
        <f t="shared" si="64"/>
        <v>2970</v>
      </c>
      <c r="BL135" s="66">
        <f t="shared" si="64"/>
        <v>3069</v>
      </c>
      <c r="BM135" s="66">
        <f t="shared" si="64"/>
        <v>3168</v>
      </c>
      <c r="BN135" s="66">
        <f t="shared" si="64"/>
        <v>3267</v>
      </c>
      <c r="BO135" s="66">
        <f t="shared" si="64"/>
        <v>3267</v>
      </c>
      <c r="BP135" s="66">
        <f t="shared" si="64"/>
        <v>3366</v>
      </c>
      <c r="BQ135" s="66">
        <f t="shared" si="64"/>
        <v>3465</v>
      </c>
      <c r="BR135" s="7"/>
    </row>
    <row r="136" hidden="1" outlineLevel="1">
      <c r="A136" s="8"/>
      <c r="B136" s="8"/>
      <c r="C136" s="8"/>
      <c r="D136" s="68"/>
      <c r="E136" s="17" t="s">
        <v>14</v>
      </c>
      <c r="F136" s="7"/>
      <c r="G136" s="8"/>
      <c r="H136" s="42" t="s">
        <v>13</v>
      </c>
      <c r="I136" s="9"/>
      <c r="J136" s="66">
        <f t="shared" ref="J136:BQ136" si="65">J16*J132</f>
        <v>0</v>
      </c>
      <c r="K136" s="66">
        <f t="shared" si="65"/>
        <v>0</v>
      </c>
      <c r="L136" s="66">
        <f t="shared" si="65"/>
        <v>0</v>
      </c>
      <c r="M136" s="66">
        <f t="shared" si="65"/>
        <v>0</v>
      </c>
      <c r="N136" s="66">
        <f t="shared" si="65"/>
        <v>0</v>
      </c>
      <c r="O136" s="66">
        <f t="shared" si="65"/>
        <v>0</v>
      </c>
      <c r="P136" s="66">
        <f t="shared" si="65"/>
        <v>900</v>
      </c>
      <c r="Q136" s="66">
        <f t="shared" si="65"/>
        <v>900</v>
      </c>
      <c r="R136" s="66">
        <f t="shared" si="65"/>
        <v>900</v>
      </c>
      <c r="S136" s="66">
        <f t="shared" si="65"/>
        <v>900</v>
      </c>
      <c r="T136" s="66">
        <f t="shared" si="65"/>
        <v>1800</v>
      </c>
      <c r="U136" s="66">
        <f t="shared" si="65"/>
        <v>1800</v>
      </c>
      <c r="V136" s="66">
        <f t="shared" si="65"/>
        <v>1800</v>
      </c>
      <c r="W136" s="66">
        <f t="shared" si="65"/>
        <v>2700</v>
      </c>
      <c r="X136" s="66">
        <f t="shared" si="65"/>
        <v>2700</v>
      </c>
      <c r="Y136" s="66">
        <f t="shared" si="65"/>
        <v>2700</v>
      </c>
      <c r="Z136" s="66">
        <f t="shared" si="65"/>
        <v>3600</v>
      </c>
      <c r="AA136" s="66">
        <f t="shared" si="65"/>
        <v>3600</v>
      </c>
      <c r="AB136" s="66">
        <f t="shared" si="65"/>
        <v>4500</v>
      </c>
      <c r="AC136" s="66">
        <f t="shared" si="65"/>
        <v>4500</v>
      </c>
      <c r="AD136" s="66">
        <f t="shared" si="65"/>
        <v>5400</v>
      </c>
      <c r="AE136" s="66">
        <f t="shared" si="65"/>
        <v>5400</v>
      </c>
      <c r="AF136" s="66">
        <f t="shared" si="65"/>
        <v>6300</v>
      </c>
      <c r="AG136" s="66">
        <f t="shared" si="65"/>
        <v>6300</v>
      </c>
      <c r="AH136" s="66">
        <f t="shared" si="65"/>
        <v>7200</v>
      </c>
      <c r="AI136" s="66">
        <f t="shared" si="65"/>
        <v>7200</v>
      </c>
      <c r="AJ136" s="66">
        <f t="shared" si="65"/>
        <v>8100</v>
      </c>
      <c r="AK136" s="66">
        <f t="shared" si="65"/>
        <v>9000</v>
      </c>
      <c r="AL136" s="66">
        <f t="shared" si="65"/>
        <v>9000</v>
      </c>
      <c r="AM136" s="66">
        <f t="shared" si="65"/>
        <v>9900</v>
      </c>
      <c r="AN136" s="66">
        <f t="shared" si="65"/>
        <v>10800</v>
      </c>
      <c r="AO136" s="66">
        <f t="shared" si="65"/>
        <v>10800</v>
      </c>
      <c r="AP136" s="66">
        <f t="shared" si="65"/>
        <v>11700</v>
      </c>
      <c r="AQ136" s="66">
        <f t="shared" si="65"/>
        <v>12600</v>
      </c>
      <c r="AR136" s="66">
        <f t="shared" si="65"/>
        <v>12600</v>
      </c>
      <c r="AS136" s="66">
        <f t="shared" si="65"/>
        <v>13500</v>
      </c>
      <c r="AT136" s="66">
        <f t="shared" si="65"/>
        <v>14400</v>
      </c>
      <c r="AU136" s="66">
        <f t="shared" si="65"/>
        <v>15300</v>
      </c>
      <c r="AV136" s="66">
        <f t="shared" si="65"/>
        <v>15300</v>
      </c>
      <c r="AW136" s="66">
        <f t="shared" si="65"/>
        <v>16200</v>
      </c>
      <c r="AX136" s="66">
        <f t="shared" si="65"/>
        <v>17100</v>
      </c>
      <c r="AY136" s="66">
        <f t="shared" si="65"/>
        <v>18000</v>
      </c>
      <c r="AZ136" s="66">
        <f t="shared" si="65"/>
        <v>18000</v>
      </c>
      <c r="BA136" s="66">
        <f t="shared" si="65"/>
        <v>18900</v>
      </c>
      <c r="BB136" s="66">
        <f t="shared" si="65"/>
        <v>19800</v>
      </c>
      <c r="BC136" s="66">
        <f t="shared" si="65"/>
        <v>20700</v>
      </c>
      <c r="BD136" s="66">
        <f t="shared" si="65"/>
        <v>20700</v>
      </c>
      <c r="BE136" s="66">
        <f t="shared" si="65"/>
        <v>21600</v>
      </c>
      <c r="BF136" s="66">
        <f t="shared" si="65"/>
        <v>22500</v>
      </c>
      <c r="BG136" s="66">
        <f t="shared" si="65"/>
        <v>23400</v>
      </c>
      <c r="BH136" s="66">
        <f t="shared" si="65"/>
        <v>24300</v>
      </c>
      <c r="BI136" s="66">
        <f t="shared" si="65"/>
        <v>25200</v>
      </c>
      <c r="BJ136" s="66">
        <f t="shared" si="65"/>
        <v>26100</v>
      </c>
      <c r="BK136" s="66">
        <f t="shared" si="65"/>
        <v>26100</v>
      </c>
      <c r="BL136" s="66">
        <f t="shared" si="65"/>
        <v>27000</v>
      </c>
      <c r="BM136" s="66">
        <f t="shared" si="65"/>
        <v>27900</v>
      </c>
      <c r="BN136" s="66">
        <f t="shared" si="65"/>
        <v>28800</v>
      </c>
      <c r="BO136" s="66">
        <f t="shared" si="65"/>
        <v>29700</v>
      </c>
      <c r="BP136" s="66">
        <f t="shared" si="65"/>
        <v>30600</v>
      </c>
      <c r="BQ136" s="66">
        <f t="shared" si="65"/>
        <v>31500</v>
      </c>
      <c r="BR136" s="7"/>
    </row>
    <row r="137" hidden="1" outlineLevel="1">
      <c r="A137" s="8"/>
      <c r="B137" s="8"/>
      <c r="C137" s="8"/>
      <c r="D137" s="67" t="s">
        <v>21</v>
      </c>
      <c r="E137" s="68"/>
      <c r="F137" s="69"/>
      <c r="G137" s="8"/>
      <c r="H137" s="73" t="s">
        <v>13</v>
      </c>
      <c r="I137" s="71"/>
      <c r="J137" s="74">
        <f t="shared" ref="J137:BQ137" si="66">J135+J136</f>
        <v>0</v>
      </c>
      <c r="K137" s="74">
        <f t="shared" si="66"/>
        <v>0</v>
      </c>
      <c r="L137" s="74">
        <f t="shared" si="66"/>
        <v>0</v>
      </c>
      <c r="M137" s="74">
        <f t="shared" si="66"/>
        <v>0</v>
      </c>
      <c r="N137" s="74">
        <f t="shared" si="66"/>
        <v>0</v>
      </c>
      <c r="O137" s="74">
        <f t="shared" si="66"/>
        <v>0</v>
      </c>
      <c r="P137" s="74">
        <f t="shared" si="66"/>
        <v>999</v>
      </c>
      <c r="Q137" s="74">
        <f t="shared" si="66"/>
        <v>999</v>
      </c>
      <c r="R137" s="74">
        <f t="shared" si="66"/>
        <v>999</v>
      </c>
      <c r="S137" s="74">
        <f t="shared" si="66"/>
        <v>999</v>
      </c>
      <c r="T137" s="74">
        <f t="shared" si="66"/>
        <v>1998</v>
      </c>
      <c r="U137" s="74">
        <f t="shared" si="66"/>
        <v>1998</v>
      </c>
      <c r="V137" s="74">
        <f t="shared" si="66"/>
        <v>1998</v>
      </c>
      <c r="W137" s="74">
        <f t="shared" si="66"/>
        <v>2997</v>
      </c>
      <c r="X137" s="74">
        <f t="shared" si="66"/>
        <v>2997</v>
      </c>
      <c r="Y137" s="74">
        <f t="shared" si="66"/>
        <v>3096</v>
      </c>
      <c r="Z137" s="74">
        <f t="shared" si="66"/>
        <v>3996</v>
      </c>
      <c r="AA137" s="74">
        <f t="shared" si="66"/>
        <v>3996</v>
      </c>
      <c r="AB137" s="74">
        <f t="shared" si="66"/>
        <v>4995</v>
      </c>
      <c r="AC137" s="74">
        <f t="shared" si="66"/>
        <v>4995</v>
      </c>
      <c r="AD137" s="74">
        <f t="shared" si="66"/>
        <v>5994</v>
      </c>
      <c r="AE137" s="74">
        <f t="shared" si="66"/>
        <v>5994</v>
      </c>
      <c r="AF137" s="74">
        <f t="shared" si="66"/>
        <v>6993</v>
      </c>
      <c r="AG137" s="74">
        <f t="shared" si="66"/>
        <v>6993</v>
      </c>
      <c r="AH137" s="74">
        <f t="shared" si="66"/>
        <v>7992</v>
      </c>
      <c r="AI137" s="74">
        <f t="shared" si="66"/>
        <v>8091</v>
      </c>
      <c r="AJ137" s="74">
        <f t="shared" si="66"/>
        <v>8991</v>
      </c>
      <c r="AK137" s="74">
        <f t="shared" si="66"/>
        <v>9990</v>
      </c>
      <c r="AL137" s="74">
        <f t="shared" si="66"/>
        <v>9990</v>
      </c>
      <c r="AM137" s="74">
        <f t="shared" si="66"/>
        <v>10989</v>
      </c>
      <c r="AN137" s="74">
        <f t="shared" si="66"/>
        <v>11988</v>
      </c>
      <c r="AO137" s="74">
        <f t="shared" si="66"/>
        <v>11988</v>
      </c>
      <c r="AP137" s="74">
        <f t="shared" si="66"/>
        <v>12987</v>
      </c>
      <c r="AQ137" s="74">
        <f t="shared" si="66"/>
        <v>13986</v>
      </c>
      <c r="AR137" s="74">
        <f t="shared" si="66"/>
        <v>14085</v>
      </c>
      <c r="AS137" s="74">
        <f t="shared" si="66"/>
        <v>14985</v>
      </c>
      <c r="AT137" s="74">
        <f t="shared" si="66"/>
        <v>15984</v>
      </c>
      <c r="AU137" s="74">
        <f t="shared" si="66"/>
        <v>16983</v>
      </c>
      <c r="AV137" s="74">
        <f t="shared" si="66"/>
        <v>16983</v>
      </c>
      <c r="AW137" s="74">
        <f t="shared" si="66"/>
        <v>17982</v>
      </c>
      <c r="AX137" s="74">
        <f t="shared" si="66"/>
        <v>18981</v>
      </c>
      <c r="AY137" s="74">
        <f t="shared" si="66"/>
        <v>19980</v>
      </c>
      <c r="AZ137" s="74">
        <f t="shared" si="66"/>
        <v>20079</v>
      </c>
      <c r="BA137" s="74">
        <f t="shared" si="66"/>
        <v>20979</v>
      </c>
      <c r="BB137" s="74">
        <f t="shared" si="66"/>
        <v>21978</v>
      </c>
      <c r="BC137" s="74">
        <f t="shared" si="66"/>
        <v>22977</v>
      </c>
      <c r="BD137" s="74">
        <f t="shared" si="66"/>
        <v>23076</v>
      </c>
      <c r="BE137" s="74">
        <f t="shared" si="66"/>
        <v>24075</v>
      </c>
      <c r="BF137" s="74">
        <f t="shared" si="66"/>
        <v>24975</v>
      </c>
      <c r="BG137" s="74">
        <f t="shared" si="66"/>
        <v>25974</v>
      </c>
      <c r="BH137" s="74">
        <f t="shared" si="66"/>
        <v>26973</v>
      </c>
      <c r="BI137" s="74">
        <f t="shared" si="66"/>
        <v>27972</v>
      </c>
      <c r="BJ137" s="74">
        <f t="shared" si="66"/>
        <v>28971</v>
      </c>
      <c r="BK137" s="74">
        <f t="shared" si="66"/>
        <v>29070</v>
      </c>
      <c r="BL137" s="74">
        <f t="shared" si="66"/>
        <v>30069</v>
      </c>
      <c r="BM137" s="74">
        <f t="shared" si="66"/>
        <v>31068</v>
      </c>
      <c r="BN137" s="74">
        <f t="shared" si="66"/>
        <v>32067</v>
      </c>
      <c r="BO137" s="74">
        <f t="shared" si="66"/>
        <v>32967</v>
      </c>
      <c r="BP137" s="74">
        <f t="shared" si="66"/>
        <v>33966</v>
      </c>
      <c r="BQ137" s="74">
        <f t="shared" si="66"/>
        <v>34965</v>
      </c>
      <c r="BR137" s="7"/>
    </row>
    <row r="138">
      <c r="A138" s="8"/>
      <c r="B138" s="8"/>
      <c r="C138" s="8"/>
      <c r="D138" s="8"/>
      <c r="E138" s="17"/>
      <c r="F138" s="7"/>
      <c r="G138" s="8"/>
      <c r="H138" s="7"/>
      <c r="I138" s="9"/>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7"/>
    </row>
    <row r="139">
      <c r="A139" s="8"/>
      <c r="B139" s="8"/>
      <c r="C139" s="60" t="str">
        <f>C97</f>
        <v>Paid</v>
      </c>
      <c r="D139" s="60"/>
      <c r="E139" s="61"/>
      <c r="F139" s="62"/>
      <c r="G139" s="62"/>
      <c r="H139" s="62"/>
      <c r="I139" s="63"/>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7"/>
    </row>
    <row r="140">
      <c r="A140" s="8"/>
      <c r="B140" s="8"/>
      <c r="C140" s="8"/>
      <c r="D140" s="8"/>
      <c r="E140" s="17" t="s">
        <v>12</v>
      </c>
      <c r="F140" s="7"/>
      <c r="G140" s="8"/>
      <c r="H140" s="52" t="s">
        <v>17</v>
      </c>
      <c r="I140" s="9"/>
      <c r="J140" s="66">
        <f t="shared" ref="J140:BQ140" si="67">-J131+round(J127*I222,0)</f>
        <v>0</v>
      </c>
      <c r="K140" s="66">
        <f t="shared" si="67"/>
        <v>0</v>
      </c>
      <c r="L140" s="66">
        <f t="shared" si="67"/>
        <v>0</v>
      </c>
      <c r="M140" s="66">
        <f t="shared" si="67"/>
        <v>0</v>
      </c>
      <c r="N140" s="66">
        <f t="shared" si="67"/>
        <v>0</v>
      </c>
      <c r="O140" s="66">
        <f t="shared" si="67"/>
        <v>0</v>
      </c>
      <c r="P140" s="66">
        <f t="shared" si="67"/>
        <v>-1</v>
      </c>
      <c r="Q140" s="66">
        <f t="shared" si="67"/>
        <v>-1</v>
      </c>
      <c r="R140" s="66">
        <f t="shared" si="67"/>
        <v>-1</v>
      </c>
      <c r="S140" s="66">
        <f t="shared" si="67"/>
        <v>-1</v>
      </c>
      <c r="T140" s="66">
        <f t="shared" si="67"/>
        <v>-1</v>
      </c>
      <c r="U140" s="66">
        <f t="shared" si="67"/>
        <v>-1</v>
      </c>
      <c r="V140" s="66">
        <f t="shared" si="67"/>
        <v>-1</v>
      </c>
      <c r="W140" s="66">
        <f t="shared" si="67"/>
        <v>-1</v>
      </c>
      <c r="X140" s="66">
        <f t="shared" si="67"/>
        <v>-1</v>
      </c>
      <c r="Y140" s="66">
        <f t="shared" si="67"/>
        <v>-2</v>
      </c>
      <c r="Z140" s="66">
        <f t="shared" si="67"/>
        <v>-1</v>
      </c>
      <c r="AA140" s="66">
        <f t="shared" si="67"/>
        <v>-1</v>
      </c>
      <c r="AB140" s="66">
        <f t="shared" si="67"/>
        <v>-2</v>
      </c>
      <c r="AC140" s="66">
        <f t="shared" si="67"/>
        <v>-1</v>
      </c>
      <c r="AD140" s="66">
        <f t="shared" si="67"/>
        <v>-2</v>
      </c>
      <c r="AE140" s="66">
        <f t="shared" si="67"/>
        <v>-2</v>
      </c>
      <c r="AF140" s="66">
        <f t="shared" si="67"/>
        <v>-2</v>
      </c>
      <c r="AG140" s="66">
        <f t="shared" si="67"/>
        <v>-2</v>
      </c>
      <c r="AH140" s="66">
        <f t="shared" si="67"/>
        <v>-3</v>
      </c>
      <c r="AI140" s="66">
        <f t="shared" si="67"/>
        <v>-3</v>
      </c>
      <c r="AJ140" s="66">
        <f t="shared" si="67"/>
        <v>-3</v>
      </c>
      <c r="AK140" s="66">
        <f t="shared" si="67"/>
        <v>-3</v>
      </c>
      <c r="AL140" s="66">
        <f t="shared" si="67"/>
        <v>-3</v>
      </c>
      <c r="AM140" s="66">
        <f t="shared" si="67"/>
        <v>-3</v>
      </c>
      <c r="AN140" s="66">
        <f t="shared" si="67"/>
        <v>-4</v>
      </c>
      <c r="AO140" s="66">
        <f t="shared" si="67"/>
        <v>-3</v>
      </c>
      <c r="AP140" s="66">
        <f t="shared" si="67"/>
        <v>-4</v>
      </c>
      <c r="AQ140" s="66">
        <f t="shared" si="67"/>
        <v>-4</v>
      </c>
      <c r="AR140" s="66">
        <f t="shared" si="67"/>
        <v>-5</v>
      </c>
      <c r="AS140" s="66">
        <f t="shared" si="67"/>
        <v>-4</v>
      </c>
      <c r="AT140" s="66">
        <f t="shared" si="67"/>
        <v>-5</v>
      </c>
      <c r="AU140" s="66">
        <f t="shared" si="67"/>
        <v>-5</v>
      </c>
      <c r="AV140" s="66">
        <f t="shared" si="67"/>
        <v>-4</v>
      </c>
      <c r="AW140" s="66">
        <f t="shared" si="67"/>
        <v>-5</v>
      </c>
      <c r="AX140" s="66">
        <f t="shared" si="67"/>
        <v>-5</v>
      </c>
      <c r="AY140" s="66">
        <f t="shared" si="67"/>
        <v>-6</v>
      </c>
      <c r="AZ140" s="66">
        <f t="shared" si="67"/>
        <v>-6</v>
      </c>
      <c r="BA140" s="66">
        <f t="shared" si="67"/>
        <v>-5</v>
      </c>
      <c r="BB140" s="66">
        <f t="shared" si="67"/>
        <v>-6</v>
      </c>
      <c r="BC140" s="66">
        <f t="shared" si="67"/>
        <v>-6</v>
      </c>
      <c r="BD140" s="66">
        <f t="shared" si="67"/>
        <v>-6</v>
      </c>
      <c r="BE140" s="66">
        <f t="shared" si="67"/>
        <v>-7</v>
      </c>
      <c r="BF140" s="66">
        <f t="shared" si="67"/>
        <v>-6</v>
      </c>
      <c r="BG140" s="66">
        <f t="shared" si="67"/>
        <v>-6</v>
      </c>
      <c r="BH140" s="66">
        <f t="shared" si="67"/>
        <v>-7</v>
      </c>
      <c r="BI140" s="66">
        <f t="shared" si="67"/>
        <v>-7</v>
      </c>
      <c r="BJ140" s="66">
        <f t="shared" si="67"/>
        <v>-7</v>
      </c>
      <c r="BK140" s="66">
        <f t="shared" si="67"/>
        <v>-7</v>
      </c>
      <c r="BL140" s="66">
        <f t="shared" si="67"/>
        <v>-8</v>
      </c>
      <c r="BM140" s="66">
        <f t="shared" si="67"/>
        <v>-8</v>
      </c>
      <c r="BN140" s="66">
        <f t="shared" si="67"/>
        <v>-8</v>
      </c>
      <c r="BO140" s="66">
        <f t="shared" si="67"/>
        <v>-7</v>
      </c>
      <c r="BP140" s="66">
        <f t="shared" si="67"/>
        <v>-7</v>
      </c>
      <c r="BQ140" s="66">
        <f t="shared" si="67"/>
        <v>-8</v>
      </c>
      <c r="BR140" s="7"/>
    </row>
    <row r="141">
      <c r="A141" s="8"/>
      <c r="B141" s="8"/>
      <c r="C141" s="8"/>
      <c r="D141" s="8"/>
      <c r="E141" s="17" t="s">
        <v>14</v>
      </c>
      <c r="F141" s="7"/>
      <c r="G141" s="8"/>
      <c r="H141" s="52" t="s">
        <v>17</v>
      </c>
      <c r="I141" s="9"/>
      <c r="J141" s="66">
        <f t="shared" ref="J141:BQ141" si="68">-J132+round(J127*I223,0)</f>
        <v>0</v>
      </c>
      <c r="K141" s="66">
        <f t="shared" si="68"/>
        <v>0</v>
      </c>
      <c r="L141" s="66">
        <f t="shared" si="68"/>
        <v>0</v>
      </c>
      <c r="M141" s="66">
        <f t="shared" si="68"/>
        <v>0</v>
      </c>
      <c r="N141" s="66">
        <f t="shared" si="68"/>
        <v>0</v>
      </c>
      <c r="O141" s="66">
        <f t="shared" si="68"/>
        <v>0</v>
      </c>
      <c r="P141" s="66">
        <f t="shared" si="68"/>
        <v>-1</v>
      </c>
      <c r="Q141" s="66">
        <f t="shared" si="68"/>
        <v>-1</v>
      </c>
      <c r="R141" s="66">
        <f t="shared" si="68"/>
        <v>-1</v>
      </c>
      <c r="S141" s="66">
        <f t="shared" si="68"/>
        <v>-1</v>
      </c>
      <c r="T141" s="66">
        <f t="shared" si="68"/>
        <v>-1</v>
      </c>
      <c r="U141" s="66">
        <f t="shared" si="68"/>
        <v>-1</v>
      </c>
      <c r="V141" s="66">
        <f t="shared" si="68"/>
        <v>-1</v>
      </c>
      <c r="W141" s="66">
        <f t="shared" si="68"/>
        <v>-2</v>
      </c>
      <c r="X141" s="66">
        <f t="shared" si="68"/>
        <v>-1</v>
      </c>
      <c r="Y141" s="66">
        <f t="shared" si="68"/>
        <v>-1</v>
      </c>
      <c r="Z141" s="66">
        <f t="shared" si="68"/>
        <v>-2</v>
      </c>
      <c r="AA141" s="66">
        <f t="shared" si="68"/>
        <v>-1</v>
      </c>
      <c r="AB141" s="66">
        <f t="shared" si="68"/>
        <v>-2</v>
      </c>
      <c r="AC141" s="66">
        <f t="shared" si="68"/>
        <v>-1</v>
      </c>
      <c r="AD141" s="66">
        <f t="shared" si="68"/>
        <v>-2</v>
      </c>
      <c r="AE141" s="66">
        <f t="shared" si="68"/>
        <v>-2</v>
      </c>
      <c r="AF141" s="66">
        <f t="shared" si="68"/>
        <v>-2</v>
      </c>
      <c r="AG141" s="66">
        <f t="shared" si="68"/>
        <v>-2</v>
      </c>
      <c r="AH141" s="66">
        <f t="shared" si="68"/>
        <v>-3</v>
      </c>
      <c r="AI141" s="66">
        <f t="shared" si="68"/>
        <v>-2</v>
      </c>
      <c r="AJ141" s="66">
        <f t="shared" si="68"/>
        <v>-3</v>
      </c>
      <c r="AK141" s="66">
        <f t="shared" si="68"/>
        <v>-3</v>
      </c>
      <c r="AL141" s="66">
        <f t="shared" si="68"/>
        <v>-3</v>
      </c>
      <c r="AM141" s="66">
        <f t="shared" si="68"/>
        <v>-3</v>
      </c>
      <c r="AN141" s="66">
        <f t="shared" si="68"/>
        <v>-4</v>
      </c>
      <c r="AO141" s="66">
        <f t="shared" si="68"/>
        <v>-3</v>
      </c>
      <c r="AP141" s="66">
        <f t="shared" si="68"/>
        <v>-4</v>
      </c>
      <c r="AQ141" s="66">
        <f t="shared" si="68"/>
        <v>-4</v>
      </c>
      <c r="AR141" s="66">
        <f t="shared" si="68"/>
        <v>-4</v>
      </c>
      <c r="AS141" s="66">
        <f t="shared" si="68"/>
        <v>-4</v>
      </c>
      <c r="AT141" s="66">
        <f t="shared" si="68"/>
        <v>-5</v>
      </c>
      <c r="AU141" s="66">
        <f t="shared" si="68"/>
        <v>-5</v>
      </c>
      <c r="AV141" s="66">
        <f t="shared" si="68"/>
        <v>-5</v>
      </c>
      <c r="AW141" s="66">
        <f t="shared" si="68"/>
        <v>-5</v>
      </c>
      <c r="AX141" s="66">
        <f t="shared" si="68"/>
        <v>-5</v>
      </c>
      <c r="AY141" s="66">
        <f t="shared" si="68"/>
        <v>-6</v>
      </c>
      <c r="AZ141" s="66">
        <f t="shared" si="68"/>
        <v>-5</v>
      </c>
      <c r="BA141" s="66">
        <f t="shared" si="68"/>
        <v>-5</v>
      </c>
      <c r="BB141" s="66">
        <f t="shared" si="68"/>
        <v>-6</v>
      </c>
      <c r="BC141" s="66">
        <f t="shared" si="68"/>
        <v>-6</v>
      </c>
      <c r="BD141" s="66">
        <f t="shared" si="68"/>
        <v>-6</v>
      </c>
      <c r="BE141" s="66">
        <f t="shared" si="68"/>
        <v>-6</v>
      </c>
      <c r="BF141" s="66">
        <f t="shared" si="68"/>
        <v>-6</v>
      </c>
      <c r="BG141" s="66">
        <f t="shared" si="68"/>
        <v>-6</v>
      </c>
      <c r="BH141" s="66">
        <f t="shared" si="68"/>
        <v>-7</v>
      </c>
      <c r="BI141" s="66">
        <f t="shared" si="68"/>
        <v>-7</v>
      </c>
      <c r="BJ141" s="66">
        <f t="shared" si="68"/>
        <v>-7</v>
      </c>
      <c r="BK141" s="66">
        <f t="shared" si="68"/>
        <v>-7</v>
      </c>
      <c r="BL141" s="66">
        <f t="shared" si="68"/>
        <v>-7</v>
      </c>
      <c r="BM141" s="66">
        <f t="shared" si="68"/>
        <v>-7</v>
      </c>
      <c r="BN141" s="66">
        <f t="shared" si="68"/>
        <v>-7</v>
      </c>
      <c r="BO141" s="66">
        <f t="shared" si="68"/>
        <v>-7</v>
      </c>
      <c r="BP141" s="66">
        <f t="shared" si="68"/>
        <v>-8</v>
      </c>
      <c r="BQ141" s="66">
        <f t="shared" si="68"/>
        <v>-8</v>
      </c>
      <c r="BR141" s="7"/>
    </row>
    <row r="142" collapsed="1">
      <c r="A142" s="8"/>
      <c r="B142" s="8"/>
      <c r="C142" s="8"/>
      <c r="D142" s="67" t="s">
        <v>20</v>
      </c>
      <c r="E142" s="68"/>
      <c r="F142" s="80"/>
      <c r="G142" s="8"/>
      <c r="H142" s="70" t="s">
        <v>17</v>
      </c>
      <c r="I142" s="71"/>
      <c r="J142" s="74">
        <f t="shared" ref="J142:BQ142" si="69">sum(J140:J141)</f>
        <v>0</v>
      </c>
      <c r="K142" s="74">
        <f t="shared" si="69"/>
        <v>0</v>
      </c>
      <c r="L142" s="74">
        <f t="shared" si="69"/>
        <v>0</v>
      </c>
      <c r="M142" s="74">
        <f t="shared" si="69"/>
        <v>0</v>
      </c>
      <c r="N142" s="74">
        <f t="shared" si="69"/>
        <v>0</v>
      </c>
      <c r="O142" s="74">
        <f t="shared" si="69"/>
        <v>0</v>
      </c>
      <c r="P142" s="74">
        <f t="shared" si="69"/>
        <v>-2</v>
      </c>
      <c r="Q142" s="74">
        <f t="shared" si="69"/>
        <v>-2</v>
      </c>
      <c r="R142" s="74">
        <f t="shared" si="69"/>
        <v>-2</v>
      </c>
      <c r="S142" s="74">
        <f t="shared" si="69"/>
        <v>-2</v>
      </c>
      <c r="T142" s="74">
        <f t="shared" si="69"/>
        <v>-2</v>
      </c>
      <c r="U142" s="74">
        <f t="shared" si="69"/>
        <v>-2</v>
      </c>
      <c r="V142" s="74">
        <f t="shared" si="69"/>
        <v>-2</v>
      </c>
      <c r="W142" s="74">
        <f t="shared" si="69"/>
        <v>-3</v>
      </c>
      <c r="X142" s="74">
        <f t="shared" si="69"/>
        <v>-2</v>
      </c>
      <c r="Y142" s="74">
        <f t="shared" si="69"/>
        <v>-3</v>
      </c>
      <c r="Z142" s="74">
        <f t="shared" si="69"/>
        <v>-3</v>
      </c>
      <c r="AA142" s="74">
        <f t="shared" si="69"/>
        <v>-2</v>
      </c>
      <c r="AB142" s="74">
        <f t="shared" si="69"/>
        <v>-4</v>
      </c>
      <c r="AC142" s="74">
        <f t="shared" si="69"/>
        <v>-2</v>
      </c>
      <c r="AD142" s="74">
        <f t="shared" si="69"/>
        <v>-4</v>
      </c>
      <c r="AE142" s="74">
        <f t="shared" si="69"/>
        <v>-4</v>
      </c>
      <c r="AF142" s="74">
        <f t="shared" si="69"/>
        <v>-4</v>
      </c>
      <c r="AG142" s="74">
        <f t="shared" si="69"/>
        <v>-4</v>
      </c>
      <c r="AH142" s="74">
        <f t="shared" si="69"/>
        <v>-6</v>
      </c>
      <c r="AI142" s="74">
        <f t="shared" si="69"/>
        <v>-5</v>
      </c>
      <c r="AJ142" s="74">
        <f t="shared" si="69"/>
        <v>-6</v>
      </c>
      <c r="AK142" s="74">
        <f t="shared" si="69"/>
        <v>-6</v>
      </c>
      <c r="AL142" s="74">
        <f t="shared" si="69"/>
        <v>-6</v>
      </c>
      <c r="AM142" s="74">
        <f t="shared" si="69"/>
        <v>-6</v>
      </c>
      <c r="AN142" s="74">
        <f t="shared" si="69"/>
        <v>-8</v>
      </c>
      <c r="AO142" s="74">
        <f t="shared" si="69"/>
        <v>-6</v>
      </c>
      <c r="AP142" s="74">
        <f t="shared" si="69"/>
        <v>-8</v>
      </c>
      <c r="AQ142" s="74">
        <f t="shared" si="69"/>
        <v>-8</v>
      </c>
      <c r="AR142" s="74">
        <f t="shared" si="69"/>
        <v>-9</v>
      </c>
      <c r="AS142" s="74">
        <f t="shared" si="69"/>
        <v>-8</v>
      </c>
      <c r="AT142" s="74">
        <f t="shared" si="69"/>
        <v>-10</v>
      </c>
      <c r="AU142" s="74">
        <f t="shared" si="69"/>
        <v>-10</v>
      </c>
      <c r="AV142" s="74">
        <f t="shared" si="69"/>
        <v>-9</v>
      </c>
      <c r="AW142" s="74">
        <f t="shared" si="69"/>
        <v>-10</v>
      </c>
      <c r="AX142" s="74">
        <f t="shared" si="69"/>
        <v>-10</v>
      </c>
      <c r="AY142" s="74">
        <f t="shared" si="69"/>
        <v>-12</v>
      </c>
      <c r="AZ142" s="74">
        <f t="shared" si="69"/>
        <v>-11</v>
      </c>
      <c r="BA142" s="74">
        <f t="shared" si="69"/>
        <v>-10</v>
      </c>
      <c r="BB142" s="74">
        <f t="shared" si="69"/>
        <v>-12</v>
      </c>
      <c r="BC142" s="74">
        <f t="shared" si="69"/>
        <v>-12</v>
      </c>
      <c r="BD142" s="74">
        <f t="shared" si="69"/>
        <v>-12</v>
      </c>
      <c r="BE142" s="74">
        <f t="shared" si="69"/>
        <v>-13</v>
      </c>
      <c r="BF142" s="74">
        <f t="shared" si="69"/>
        <v>-12</v>
      </c>
      <c r="BG142" s="74">
        <f t="shared" si="69"/>
        <v>-12</v>
      </c>
      <c r="BH142" s="74">
        <f t="shared" si="69"/>
        <v>-14</v>
      </c>
      <c r="BI142" s="74">
        <f t="shared" si="69"/>
        <v>-14</v>
      </c>
      <c r="BJ142" s="74">
        <f t="shared" si="69"/>
        <v>-14</v>
      </c>
      <c r="BK142" s="74">
        <f t="shared" si="69"/>
        <v>-14</v>
      </c>
      <c r="BL142" s="74">
        <f t="shared" si="69"/>
        <v>-15</v>
      </c>
      <c r="BM142" s="74">
        <f t="shared" si="69"/>
        <v>-15</v>
      </c>
      <c r="BN142" s="74">
        <f t="shared" si="69"/>
        <v>-15</v>
      </c>
      <c r="BO142" s="74">
        <f t="shared" si="69"/>
        <v>-14</v>
      </c>
      <c r="BP142" s="74">
        <f t="shared" si="69"/>
        <v>-15</v>
      </c>
      <c r="BQ142" s="74">
        <f t="shared" si="69"/>
        <v>-16</v>
      </c>
      <c r="BR142" s="7"/>
    </row>
    <row r="143" hidden="1" outlineLevel="1">
      <c r="A143" s="8"/>
      <c r="B143" s="8"/>
      <c r="C143" s="67"/>
      <c r="D143" s="8"/>
      <c r="E143" s="17"/>
      <c r="F143" s="7"/>
      <c r="G143" s="8"/>
      <c r="H143" s="69"/>
      <c r="I143" s="9"/>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7"/>
    </row>
    <row r="144" hidden="1" outlineLevel="1">
      <c r="A144" s="8"/>
      <c r="B144" s="8"/>
      <c r="C144" s="67"/>
      <c r="D144" s="68"/>
      <c r="E144" s="17" t="s">
        <v>12</v>
      </c>
      <c r="F144" s="7"/>
      <c r="G144" s="8"/>
      <c r="H144" s="42" t="s">
        <v>13</v>
      </c>
      <c r="I144" s="9"/>
      <c r="J144" s="66">
        <f t="shared" ref="J144:BQ144" si="70">J19*J140</f>
        <v>0</v>
      </c>
      <c r="K144" s="66">
        <f t="shared" si="70"/>
        <v>0</v>
      </c>
      <c r="L144" s="66">
        <f t="shared" si="70"/>
        <v>0</v>
      </c>
      <c r="M144" s="66">
        <f t="shared" si="70"/>
        <v>0</v>
      </c>
      <c r="N144" s="66">
        <f t="shared" si="70"/>
        <v>0</v>
      </c>
      <c r="O144" s="66">
        <f t="shared" si="70"/>
        <v>0</v>
      </c>
      <c r="P144" s="66">
        <f t="shared" si="70"/>
        <v>-199</v>
      </c>
      <c r="Q144" s="66">
        <f t="shared" si="70"/>
        <v>-199</v>
      </c>
      <c r="R144" s="66">
        <f t="shared" si="70"/>
        <v>-199</v>
      </c>
      <c r="S144" s="66">
        <f t="shared" si="70"/>
        <v>-199</v>
      </c>
      <c r="T144" s="66">
        <f t="shared" si="70"/>
        <v>-199</v>
      </c>
      <c r="U144" s="66">
        <f t="shared" si="70"/>
        <v>-199</v>
      </c>
      <c r="V144" s="66">
        <f t="shared" si="70"/>
        <v>-199</v>
      </c>
      <c r="W144" s="66">
        <f t="shared" si="70"/>
        <v>-199</v>
      </c>
      <c r="X144" s="66">
        <f t="shared" si="70"/>
        <v>-199</v>
      </c>
      <c r="Y144" s="66">
        <f t="shared" si="70"/>
        <v>-398</v>
      </c>
      <c r="Z144" s="66">
        <f t="shared" si="70"/>
        <v>-199</v>
      </c>
      <c r="AA144" s="66">
        <f t="shared" si="70"/>
        <v>-199</v>
      </c>
      <c r="AB144" s="66">
        <f t="shared" si="70"/>
        <v>-398</v>
      </c>
      <c r="AC144" s="66">
        <f t="shared" si="70"/>
        <v>-199</v>
      </c>
      <c r="AD144" s="66">
        <f t="shared" si="70"/>
        <v>-398</v>
      </c>
      <c r="AE144" s="66">
        <f t="shared" si="70"/>
        <v>-398</v>
      </c>
      <c r="AF144" s="66">
        <f t="shared" si="70"/>
        <v>-398</v>
      </c>
      <c r="AG144" s="66">
        <f t="shared" si="70"/>
        <v>-398</v>
      </c>
      <c r="AH144" s="66">
        <f t="shared" si="70"/>
        <v>-597</v>
      </c>
      <c r="AI144" s="66">
        <f t="shared" si="70"/>
        <v>-597</v>
      </c>
      <c r="AJ144" s="66">
        <f t="shared" si="70"/>
        <v>-597</v>
      </c>
      <c r="AK144" s="66">
        <f t="shared" si="70"/>
        <v>-597</v>
      </c>
      <c r="AL144" s="66">
        <f t="shared" si="70"/>
        <v>-597</v>
      </c>
      <c r="AM144" s="66">
        <f t="shared" si="70"/>
        <v>-597</v>
      </c>
      <c r="AN144" s="66">
        <f t="shared" si="70"/>
        <v>-796</v>
      </c>
      <c r="AO144" s="66">
        <f t="shared" si="70"/>
        <v>-597</v>
      </c>
      <c r="AP144" s="66">
        <f t="shared" si="70"/>
        <v>-796</v>
      </c>
      <c r="AQ144" s="66">
        <f t="shared" si="70"/>
        <v>-796</v>
      </c>
      <c r="AR144" s="66">
        <f t="shared" si="70"/>
        <v>-995</v>
      </c>
      <c r="AS144" s="66">
        <f t="shared" si="70"/>
        <v>-796</v>
      </c>
      <c r="AT144" s="66">
        <f t="shared" si="70"/>
        <v>-995</v>
      </c>
      <c r="AU144" s="66">
        <f t="shared" si="70"/>
        <v>-995</v>
      </c>
      <c r="AV144" s="66">
        <f t="shared" si="70"/>
        <v>-796</v>
      </c>
      <c r="AW144" s="66">
        <f t="shared" si="70"/>
        <v>-995</v>
      </c>
      <c r="AX144" s="66">
        <f t="shared" si="70"/>
        <v>-995</v>
      </c>
      <c r="AY144" s="66">
        <f t="shared" si="70"/>
        <v>-1194</v>
      </c>
      <c r="AZ144" s="66">
        <f t="shared" si="70"/>
        <v>-1194</v>
      </c>
      <c r="BA144" s="66">
        <f t="shared" si="70"/>
        <v>-995</v>
      </c>
      <c r="BB144" s="66">
        <f t="shared" si="70"/>
        <v>-1194</v>
      </c>
      <c r="BC144" s="66">
        <f t="shared" si="70"/>
        <v>-1194</v>
      </c>
      <c r="BD144" s="66">
        <f t="shared" si="70"/>
        <v>-1194</v>
      </c>
      <c r="BE144" s="66">
        <f t="shared" si="70"/>
        <v>-1393</v>
      </c>
      <c r="BF144" s="66">
        <f t="shared" si="70"/>
        <v>-1194</v>
      </c>
      <c r="BG144" s="66">
        <f t="shared" si="70"/>
        <v>-1194</v>
      </c>
      <c r="BH144" s="66">
        <f t="shared" si="70"/>
        <v>-1393</v>
      </c>
      <c r="BI144" s="66">
        <f t="shared" si="70"/>
        <v>-1393</v>
      </c>
      <c r="BJ144" s="66">
        <f t="shared" si="70"/>
        <v>-1393</v>
      </c>
      <c r="BK144" s="66">
        <f t="shared" si="70"/>
        <v>-1393</v>
      </c>
      <c r="BL144" s="66">
        <f t="shared" si="70"/>
        <v>-1592</v>
      </c>
      <c r="BM144" s="66">
        <f t="shared" si="70"/>
        <v>-1592</v>
      </c>
      <c r="BN144" s="66">
        <f t="shared" si="70"/>
        <v>-1592</v>
      </c>
      <c r="BO144" s="66">
        <f t="shared" si="70"/>
        <v>-1393</v>
      </c>
      <c r="BP144" s="66">
        <f t="shared" si="70"/>
        <v>-1393</v>
      </c>
      <c r="BQ144" s="66">
        <f t="shared" si="70"/>
        <v>-1592</v>
      </c>
      <c r="BR144" s="7"/>
    </row>
    <row r="145" hidden="1" outlineLevel="1">
      <c r="A145" s="8"/>
      <c r="B145" s="8"/>
      <c r="C145" s="67"/>
      <c r="D145" s="68"/>
      <c r="E145" s="17" t="s">
        <v>14</v>
      </c>
      <c r="F145" s="7"/>
      <c r="G145" s="8"/>
      <c r="H145" s="42" t="s">
        <v>13</v>
      </c>
      <c r="I145" s="9"/>
      <c r="J145" s="66">
        <f t="shared" ref="J145:BQ145" si="71">J20*J141</f>
        <v>0</v>
      </c>
      <c r="K145" s="66">
        <f t="shared" si="71"/>
        <v>0</v>
      </c>
      <c r="L145" s="66">
        <f t="shared" si="71"/>
        <v>0</v>
      </c>
      <c r="M145" s="66">
        <f t="shared" si="71"/>
        <v>0</v>
      </c>
      <c r="N145" s="66">
        <f t="shared" si="71"/>
        <v>0</v>
      </c>
      <c r="O145" s="66">
        <f t="shared" si="71"/>
        <v>0</v>
      </c>
      <c r="P145" s="66">
        <f t="shared" si="71"/>
        <v>-1900</v>
      </c>
      <c r="Q145" s="66">
        <f t="shared" si="71"/>
        <v>-1900</v>
      </c>
      <c r="R145" s="66">
        <f t="shared" si="71"/>
        <v>-1900</v>
      </c>
      <c r="S145" s="66">
        <f t="shared" si="71"/>
        <v>-1900</v>
      </c>
      <c r="T145" s="66">
        <f t="shared" si="71"/>
        <v>-1900</v>
      </c>
      <c r="U145" s="66">
        <f t="shared" si="71"/>
        <v>-1900</v>
      </c>
      <c r="V145" s="66">
        <f t="shared" si="71"/>
        <v>-1900</v>
      </c>
      <c r="W145" s="66">
        <f t="shared" si="71"/>
        <v>-3800</v>
      </c>
      <c r="X145" s="66">
        <f t="shared" si="71"/>
        <v>-1900</v>
      </c>
      <c r="Y145" s="66">
        <f t="shared" si="71"/>
        <v>-1900</v>
      </c>
      <c r="Z145" s="66">
        <f t="shared" si="71"/>
        <v>-3800</v>
      </c>
      <c r="AA145" s="66">
        <f t="shared" si="71"/>
        <v>-1900</v>
      </c>
      <c r="AB145" s="66">
        <f t="shared" si="71"/>
        <v>-3800</v>
      </c>
      <c r="AC145" s="66">
        <f t="shared" si="71"/>
        <v>-1900</v>
      </c>
      <c r="AD145" s="66">
        <f t="shared" si="71"/>
        <v>-3800</v>
      </c>
      <c r="AE145" s="66">
        <f t="shared" si="71"/>
        <v>-3800</v>
      </c>
      <c r="AF145" s="66">
        <f t="shared" si="71"/>
        <v>-3800</v>
      </c>
      <c r="AG145" s="66">
        <f t="shared" si="71"/>
        <v>-3800</v>
      </c>
      <c r="AH145" s="66">
        <f t="shared" si="71"/>
        <v>-5700</v>
      </c>
      <c r="AI145" s="66">
        <f t="shared" si="71"/>
        <v>-3800</v>
      </c>
      <c r="AJ145" s="66">
        <f t="shared" si="71"/>
        <v>-5700</v>
      </c>
      <c r="AK145" s="66">
        <f t="shared" si="71"/>
        <v>-5700</v>
      </c>
      <c r="AL145" s="66">
        <f t="shared" si="71"/>
        <v>-5700</v>
      </c>
      <c r="AM145" s="66">
        <f t="shared" si="71"/>
        <v>-5700</v>
      </c>
      <c r="AN145" s="66">
        <f t="shared" si="71"/>
        <v>-7600</v>
      </c>
      <c r="AO145" s="66">
        <f t="shared" si="71"/>
        <v>-5700</v>
      </c>
      <c r="AP145" s="66">
        <f t="shared" si="71"/>
        <v>-7600</v>
      </c>
      <c r="AQ145" s="66">
        <f t="shared" si="71"/>
        <v>-7600</v>
      </c>
      <c r="AR145" s="66">
        <f t="shared" si="71"/>
        <v>-7600</v>
      </c>
      <c r="AS145" s="66">
        <f t="shared" si="71"/>
        <v>-7600</v>
      </c>
      <c r="AT145" s="66">
        <f t="shared" si="71"/>
        <v>-9500</v>
      </c>
      <c r="AU145" s="66">
        <f t="shared" si="71"/>
        <v>-9500</v>
      </c>
      <c r="AV145" s="66">
        <f t="shared" si="71"/>
        <v>-9500</v>
      </c>
      <c r="AW145" s="66">
        <f t="shared" si="71"/>
        <v>-9500</v>
      </c>
      <c r="AX145" s="66">
        <f t="shared" si="71"/>
        <v>-9500</v>
      </c>
      <c r="AY145" s="66">
        <f t="shared" si="71"/>
        <v>-11400</v>
      </c>
      <c r="AZ145" s="66">
        <f t="shared" si="71"/>
        <v>-9500</v>
      </c>
      <c r="BA145" s="66">
        <f t="shared" si="71"/>
        <v>-9500</v>
      </c>
      <c r="BB145" s="66">
        <f t="shared" si="71"/>
        <v>-11400</v>
      </c>
      <c r="BC145" s="66">
        <f t="shared" si="71"/>
        <v>-11400</v>
      </c>
      <c r="BD145" s="66">
        <f t="shared" si="71"/>
        <v>-11400</v>
      </c>
      <c r="BE145" s="66">
        <f t="shared" si="71"/>
        <v>-11400</v>
      </c>
      <c r="BF145" s="66">
        <f t="shared" si="71"/>
        <v>-11400</v>
      </c>
      <c r="BG145" s="66">
        <f t="shared" si="71"/>
        <v>-11400</v>
      </c>
      <c r="BH145" s="66">
        <f t="shared" si="71"/>
        <v>-13300</v>
      </c>
      <c r="BI145" s="66">
        <f t="shared" si="71"/>
        <v>-13300</v>
      </c>
      <c r="BJ145" s="66">
        <f t="shared" si="71"/>
        <v>-13300</v>
      </c>
      <c r="BK145" s="66">
        <f t="shared" si="71"/>
        <v>-13300</v>
      </c>
      <c r="BL145" s="66">
        <f t="shared" si="71"/>
        <v>-13300</v>
      </c>
      <c r="BM145" s="66">
        <f t="shared" si="71"/>
        <v>-13300</v>
      </c>
      <c r="BN145" s="66">
        <f t="shared" si="71"/>
        <v>-13300</v>
      </c>
      <c r="BO145" s="66">
        <f t="shared" si="71"/>
        <v>-13300</v>
      </c>
      <c r="BP145" s="66">
        <f t="shared" si="71"/>
        <v>-15200</v>
      </c>
      <c r="BQ145" s="66">
        <f t="shared" si="71"/>
        <v>-15200</v>
      </c>
      <c r="BR145" s="7"/>
    </row>
    <row r="146" hidden="1" outlineLevel="1">
      <c r="A146" s="8"/>
      <c r="B146" s="8"/>
      <c r="C146" s="67"/>
      <c r="D146" s="67" t="s">
        <v>21</v>
      </c>
      <c r="E146" s="68"/>
      <c r="F146" s="69"/>
      <c r="G146" s="69"/>
      <c r="H146" s="73" t="s">
        <v>13</v>
      </c>
      <c r="I146" s="74"/>
      <c r="J146" s="74">
        <f t="shared" ref="J146:BQ146" si="72">J144+J145</f>
        <v>0</v>
      </c>
      <c r="K146" s="74">
        <f t="shared" si="72"/>
        <v>0</v>
      </c>
      <c r="L146" s="74">
        <f t="shared" si="72"/>
        <v>0</v>
      </c>
      <c r="M146" s="74">
        <f t="shared" si="72"/>
        <v>0</v>
      </c>
      <c r="N146" s="74">
        <f t="shared" si="72"/>
        <v>0</v>
      </c>
      <c r="O146" s="74">
        <f t="shared" si="72"/>
        <v>0</v>
      </c>
      <c r="P146" s="74">
        <f t="shared" si="72"/>
        <v>-2099</v>
      </c>
      <c r="Q146" s="74">
        <f t="shared" si="72"/>
        <v>-2099</v>
      </c>
      <c r="R146" s="74">
        <f t="shared" si="72"/>
        <v>-2099</v>
      </c>
      <c r="S146" s="74">
        <f t="shared" si="72"/>
        <v>-2099</v>
      </c>
      <c r="T146" s="74">
        <f t="shared" si="72"/>
        <v>-2099</v>
      </c>
      <c r="U146" s="74">
        <f t="shared" si="72"/>
        <v>-2099</v>
      </c>
      <c r="V146" s="74">
        <f t="shared" si="72"/>
        <v>-2099</v>
      </c>
      <c r="W146" s="74">
        <f t="shared" si="72"/>
        <v>-3999</v>
      </c>
      <c r="X146" s="74">
        <f t="shared" si="72"/>
        <v>-2099</v>
      </c>
      <c r="Y146" s="74">
        <f t="shared" si="72"/>
        <v>-2298</v>
      </c>
      <c r="Z146" s="74">
        <f t="shared" si="72"/>
        <v>-3999</v>
      </c>
      <c r="AA146" s="74">
        <f t="shared" si="72"/>
        <v>-2099</v>
      </c>
      <c r="AB146" s="74">
        <f t="shared" si="72"/>
        <v>-4198</v>
      </c>
      <c r="AC146" s="74">
        <f t="shared" si="72"/>
        <v>-2099</v>
      </c>
      <c r="AD146" s="74">
        <f t="shared" si="72"/>
        <v>-4198</v>
      </c>
      <c r="AE146" s="74">
        <f t="shared" si="72"/>
        <v>-4198</v>
      </c>
      <c r="AF146" s="74">
        <f t="shared" si="72"/>
        <v>-4198</v>
      </c>
      <c r="AG146" s="74">
        <f t="shared" si="72"/>
        <v>-4198</v>
      </c>
      <c r="AH146" s="74">
        <f t="shared" si="72"/>
        <v>-6297</v>
      </c>
      <c r="AI146" s="74">
        <f t="shared" si="72"/>
        <v>-4397</v>
      </c>
      <c r="AJ146" s="74">
        <f t="shared" si="72"/>
        <v>-6297</v>
      </c>
      <c r="AK146" s="74">
        <f t="shared" si="72"/>
        <v>-6297</v>
      </c>
      <c r="AL146" s="74">
        <f t="shared" si="72"/>
        <v>-6297</v>
      </c>
      <c r="AM146" s="74">
        <f t="shared" si="72"/>
        <v>-6297</v>
      </c>
      <c r="AN146" s="74">
        <f t="shared" si="72"/>
        <v>-8396</v>
      </c>
      <c r="AO146" s="74">
        <f t="shared" si="72"/>
        <v>-6297</v>
      </c>
      <c r="AP146" s="74">
        <f t="shared" si="72"/>
        <v>-8396</v>
      </c>
      <c r="AQ146" s="74">
        <f t="shared" si="72"/>
        <v>-8396</v>
      </c>
      <c r="AR146" s="74">
        <f t="shared" si="72"/>
        <v>-8595</v>
      </c>
      <c r="AS146" s="74">
        <f t="shared" si="72"/>
        <v>-8396</v>
      </c>
      <c r="AT146" s="74">
        <f t="shared" si="72"/>
        <v>-10495</v>
      </c>
      <c r="AU146" s="74">
        <f t="shared" si="72"/>
        <v>-10495</v>
      </c>
      <c r="AV146" s="74">
        <f t="shared" si="72"/>
        <v>-10296</v>
      </c>
      <c r="AW146" s="74">
        <f t="shared" si="72"/>
        <v>-10495</v>
      </c>
      <c r="AX146" s="74">
        <f t="shared" si="72"/>
        <v>-10495</v>
      </c>
      <c r="AY146" s="74">
        <f t="shared" si="72"/>
        <v>-12594</v>
      </c>
      <c r="AZ146" s="74">
        <f t="shared" si="72"/>
        <v>-10694</v>
      </c>
      <c r="BA146" s="74">
        <f t="shared" si="72"/>
        <v>-10495</v>
      </c>
      <c r="BB146" s="74">
        <f t="shared" si="72"/>
        <v>-12594</v>
      </c>
      <c r="BC146" s="74">
        <f t="shared" si="72"/>
        <v>-12594</v>
      </c>
      <c r="BD146" s="74">
        <f t="shared" si="72"/>
        <v>-12594</v>
      </c>
      <c r="BE146" s="74">
        <f t="shared" si="72"/>
        <v>-12793</v>
      </c>
      <c r="BF146" s="74">
        <f t="shared" si="72"/>
        <v>-12594</v>
      </c>
      <c r="BG146" s="74">
        <f t="shared" si="72"/>
        <v>-12594</v>
      </c>
      <c r="BH146" s="74">
        <f t="shared" si="72"/>
        <v>-14693</v>
      </c>
      <c r="BI146" s="74">
        <f t="shared" si="72"/>
        <v>-14693</v>
      </c>
      <c r="BJ146" s="74">
        <f t="shared" si="72"/>
        <v>-14693</v>
      </c>
      <c r="BK146" s="74">
        <f t="shared" si="72"/>
        <v>-14693</v>
      </c>
      <c r="BL146" s="74">
        <f t="shared" si="72"/>
        <v>-14892</v>
      </c>
      <c r="BM146" s="74">
        <f t="shared" si="72"/>
        <v>-14892</v>
      </c>
      <c r="BN146" s="74">
        <f t="shared" si="72"/>
        <v>-14892</v>
      </c>
      <c r="BO146" s="74">
        <f t="shared" si="72"/>
        <v>-14693</v>
      </c>
      <c r="BP146" s="74">
        <f t="shared" si="72"/>
        <v>-16593</v>
      </c>
      <c r="BQ146" s="74">
        <f t="shared" si="72"/>
        <v>-16792</v>
      </c>
      <c r="BR146" s="7"/>
    </row>
    <row r="147">
      <c r="A147" s="8"/>
      <c r="B147" s="8"/>
      <c r="C147" s="67"/>
      <c r="D147" s="68"/>
      <c r="E147" s="68"/>
      <c r="F147" s="69"/>
      <c r="G147" s="69"/>
      <c r="H147" s="69"/>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c r="BN147" s="71"/>
      <c r="BO147" s="71"/>
      <c r="BP147" s="71"/>
      <c r="BQ147" s="71"/>
      <c r="BR147" s="7"/>
    </row>
    <row r="148">
      <c r="A148" s="8"/>
      <c r="B148" s="8"/>
      <c r="C148" s="60" t="str">
        <f>C106</f>
        <v>Premium</v>
      </c>
      <c r="D148" s="60"/>
      <c r="E148" s="61"/>
      <c r="F148" s="62"/>
      <c r="G148" s="62"/>
      <c r="H148" s="62"/>
      <c r="I148" s="63"/>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c r="BI148" s="64"/>
      <c r="BJ148" s="64"/>
      <c r="BK148" s="64"/>
      <c r="BL148" s="64"/>
      <c r="BM148" s="64"/>
      <c r="BN148" s="64"/>
      <c r="BO148" s="64"/>
      <c r="BP148" s="64"/>
      <c r="BQ148" s="64"/>
      <c r="BR148" s="7"/>
    </row>
    <row r="149">
      <c r="A149" s="8"/>
      <c r="B149" s="8"/>
      <c r="C149" s="17"/>
      <c r="D149" s="8"/>
      <c r="E149" s="17" t="s">
        <v>12</v>
      </c>
      <c r="F149" s="7"/>
      <c r="G149" s="8"/>
      <c r="H149" s="52" t="s">
        <v>17</v>
      </c>
      <c r="I149" s="71"/>
      <c r="J149" s="66">
        <f t="shared" ref="J149:BQ149" si="73">round(J128*I224,0)-round(J127*I222,0)</f>
        <v>0</v>
      </c>
      <c r="K149" s="66">
        <f t="shared" si="73"/>
        <v>0</v>
      </c>
      <c r="L149" s="66">
        <f t="shared" si="73"/>
        <v>0</v>
      </c>
      <c r="M149" s="66">
        <f t="shared" si="73"/>
        <v>0</v>
      </c>
      <c r="N149" s="66">
        <f t="shared" si="73"/>
        <v>0</v>
      </c>
      <c r="O149" s="66">
        <f t="shared" si="73"/>
        <v>0</v>
      </c>
      <c r="P149" s="66">
        <f t="shared" si="73"/>
        <v>0</v>
      </c>
      <c r="Q149" s="66">
        <f t="shared" si="73"/>
        <v>0</v>
      </c>
      <c r="R149" s="66">
        <f t="shared" si="73"/>
        <v>0</v>
      </c>
      <c r="S149" s="66">
        <f t="shared" si="73"/>
        <v>0</v>
      </c>
      <c r="T149" s="66">
        <f t="shared" si="73"/>
        <v>-1</v>
      </c>
      <c r="U149" s="66">
        <f t="shared" si="73"/>
        <v>-1</v>
      </c>
      <c r="V149" s="66">
        <f t="shared" si="73"/>
        <v>-1</v>
      </c>
      <c r="W149" s="66">
        <f t="shared" si="73"/>
        <v>-2</v>
      </c>
      <c r="X149" s="66">
        <f t="shared" si="73"/>
        <v>-2</v>
      </c>
      <c r="Y149" s="66">
        <f t="shared" si="73"/>
        <v>-2</v>
      </c>
      <c r="Z149" s="66">
        <f t="shared" si="73"/>
        <v>-3</v>
      </c>
      <c r="AA149" s="66">
        <f t="shared" si="73"/>
        <v>-3</v>
      </c>
      <c r="AB149" s="66">
        <f t="shared" si="73"/>
        <v>-3</v>
      </c>
      <c r="AC149" s="66">
        <f t="shared" si="73"/>
        <v>-4</v>
      </c>
      <c r="AD149" s="66">
        <f t="shared" si="73"/>
        <v>-4</v>
      </c>
      <c r="AE149" s="66">
        <f t="shared" si="73"/>
        <v>-3</v>
      </c>
      <c r="AF149" s="66">
        <f t="shared" si="73"/>
        <v>-4</v>
      </c>
      <c r="AG149" s="66">
        <f t="shared" si="73"/>
        <v>-4</v>
      </c>
      <c r="AH149" s="66">
        <f t="shared" si="73"/>
        <v>-3</v>
      </c>
      <c r="AI149" s="66">
        <f t="shared" si="73"/>
        <v>-4</v>
      </c>
      <c r="AJ149" s="66">
        <f t="shared" si="73"/>
        <v>-3</v>
      </c>
      <c r="AK149" s="66">
        <f t="shared" si="73"/>
        <v>-4</v>
      </c>
      <c r="AL149" s="66">
        <f t="shared" si="73"/>
        <v>-3</v>
      </c>
      <c r="AM149" s="66">
        <f t="shared" si="73"/>
        <v>-4</v>
      </c>
      <c r="AN149" s="66">
        <f t="shared" si="73"/>
        <v>-4</v>
      </c>
      <c r="AO149" s="66">
        <f t="shared" si="73"/>
        <v>-4</v>
      </c>
      <c r="AP149" s="66">
        <f t="shared" si="73"/>
        <v>-4</v>
      </c>
      <c r="AQ149" s="66">
        <f t="shared" si="73"/>
        <v>-4</v>
      </c>
      <c r="AR149" s="66">
        <f t="shared" si="73"/>
        <v>-4</v>
      </c>
      <c r="AS149" s="66">
        <f t="shared" si="73"/>
        <v>-4</v>
      </c>
      <c r="AT149" s="66">
        <f t="shared" si="73"/>
        <v>-4</v>
      </c>
      <c r="AU149" s="66">
        <f t="shared" si="73"/>
        <v>-4</v>
      </c>
      <c r="AV149" s="66">
        <f t="shared" si="73"/>
        <v>-5</v>
      </c>
      <c r="AW149" s="66">
        <f t="shared" si="73"/>
        <v>-4</v>
      </c>
      <c r="AX149" s="66">
        <f t="shared" si="73"/>
        <v>-5</v>
      </c>
      <c r="AY149" s="66">
        <f t="shared" si="73"/>
        <v>-4</v>
      </c>
      <c r="AZ149" s="66">
        <f t="shared" si="73"/>
        <v>-4</v>
      </c>
      <c r="BA149" s="66">
        <f t="shared" si="73"/>
        <v>-5</v>
      </c>
      <c r="BB149" s="66">
        <f t="shared" si="73"/>
        <v>-4</v>
      </c>
      <c r="BC149" s="66">
        <f t="shared" si="73"/>
        <v>-5</v>
      </c>
      <c r="BD149" s="66">
        <f t="shared" si="73"/>
        <v>-5</v>
      </c>
      <c r="BE149" s="66">
        <f t="shared" si="73"/>
        <v>-5</v>
      </c>
      <c r="BF149" s="66">
        <f t="shared" si="73"/>
        <v>-5</v>
      </c>
      <c r="BG149" s="66">
        <f t="shared" si="73"/>
        <v>-5</v>
      </c>
      <c r="BH149" s="66">
        <f t="shared" si="73"/>
        <v>-5</v>
      </c>
      <c r="BI149" s="66">
        <f t="shared" si="73"/>
        <v>-5</v>
      </c>
      <c r="BJ149" s="66">
        <f t="shared" si="73"/>
        <v>-5</v>
      </c>
      <c r="BK149" s="66">
        <f t="shared" si="73"/>
        <v>-6</v>
      </c>
      <c r="BL149" s="66">
        <f t="shared" si="73"/>
        <v>-5</v>
      </c>
      <c r="BM149" s="66">
        <f t="shared" si="73"/>
        <v>-5</v>
      </c>
      <c r="BN149" s="66">
        <f t="shared" si="73"/>
        <v>-6</v>
      </c>
      <c r="BO149" s="66">
        <f t="shared" si="73"/>
        <v>-6</v>
      </c>
      <c r="BP149" s="66">
        <f t="shared" si="73"/>
        <v>-6</v>
      </c>
      <c r="BQ149" s="66">
        <f t="shared" si="73"/>
        <v>-6</v>
      </c>
      <c r="BR149" s="7"/>
    </row>
    <row r="150">
      <c r="A150" s="8"/>
      <c r="B150" s="8"/>
      <c r="C150" s="17"/>
      <c r="D150" s="8"/>
      <c r="E150" s="17" t="s">
        <v>14</v>
      </c>
      <c r="F150" s="7"/>
      <c r="G150" s="8"/>
      <c r="H150" s="52" t="s">
        <v>17</v>
      </c>
      <c r="I150" s="71"/>
      <c r="J150" s="66">
        <f t="shared" ref="J150:BQ150" si="74">round(J128*I225,0)-round(J127*I223,0)</f>
        <v>0</v>
      </c>
      <c r="K150" s="66">
        <f t="shared" si="74"/>
        <v>0</v>
      </c>
      <c r="L150" s="66">
        <f t="shared" si="74"/>
        <v>0</v>
      </c>
      <c r="M150" s="66">
        <f t="shared" si="74"/>
        <v>0</v>
      </c>
      <c r="N150" s="66">
        <f t="shared" si="74"/>
        <v>0</v>
      </c>
      <c r="O150" s="66">
        <f t="shared" si="74"/>
        <v>0</v>
      </c>
      <c r="P150" s="66">
        <f t="shared" si="74"/>
        <v>0</v>
      </c>
      <c r="Q150" s="66">
        <f t="shared" si="74"/>
        <v>0</v>
      </c>
      <c r="R150" s="66">
        <f t="shared" si="74"/>
        <v>0</v>
      </c>
      <c r="S150" s="66">
        <f t="shared" si="74"/>
        <v>0</v>
      </c>
      <c r="T150" s="66">
        <f t="shared" si="74"/>
        <v>-1</v>
      </c>
      <c r="U150" s="66">
        <f t="shared" si="74"/>
        <v>-1</v>
      </c>
      <c r="V150" s="66">
        <f t="shared" si="74"/>
        <v>-1</v>
      </c>
      <c r="W150" s="66">
        <f t="shared" si="74"/>
        <v>-1</v>
      </c>
      <c r="X150" s="66">
        <f t="shared" si="74"/>
        <v>-2</v>
      </c>
      <c r="Y150" s="66">
        <f t="shared" si="74"/>
        <v>-2</v>
      </c>
      <c r="Z150" s="66">
        <f t="shared" si="74"/>
        <v>-2</v>
      </c>
      <c r="AA150" s="66">
        <f t="shared" si="74"/>
        <v>-3</v>
      </c>
      <c r="AB150" s="66">
        <f t="shared" si="74"/>
        <v>-3</v>
      </c>
      <c r="AC150" s="66">
        <f t="shared" si="74"/>
        <v>-4</v>
      </c>
      <c r="AD150" s="66">
        <f t="shared" si="74"/>
        <v>-4</v>
      </c>
      <c r="AE150" s="66">
        <f t="shared" si="74"/>
        <v>-3</v>
      </c>
      <c r="AF150" s="66">
        <f t="shared" si="74"/>
        <v>-4</v>
      </c>
      <c r="AG150" s="66">
        <f t="shared" si="74"/>
        <v>-4</v>
      </c>
      <c r="AH150" s="66">
        <f t="shared" si="74"/>
        <v>-3</v>
      </c>
      <c r="AI150" s="66">
        <f t="shared" si="74"/>
        <v>-4</v>
      </c>
      <c r="AJ150" s="66">
        <f t="shared" si="74"/>
        <v>-3</v>
      </c>
      <c r="AK150" s="66">
        <f t="shared" si="74"/>
        <v>-4</v>
      </c>
      <c r="AL150" s="66">
        <f t="shared" si="74"/>
        <v>-4</v>
      </c>
      <c r="AM150" s="66">
        <f t="shared" si="74"/>
        <v>-4</v>
      </c>
      <c r="AN150" s="66">
        <f t="shared" si="74"/>
        <v>-4</v>
      </c>
      <c r="AO150" s="66">
        <f t="shared" si="74"/>
        <v>-4</v>
      </c>
      <c r="AP150" s="66">
        <f t="shared" si="74"/>
        <v>-4</v>
      </c>
      <c r="AQ150" s="66">
        <f t="shared" si="74"/>
        <v>-4</v>
      </c>
      <c r="AR150" s="66">
        <f t="shared" si="74"/>
        <v>-4</v>
      </c>
      <c r="AS150" s="66">
        <f t="shared" si="74"/>
        <v>-4</v>
      </c>
      <c r="AT150" s="66">
        <f t="shared" si="74"/>
        <v>-4</v>
      </c>
      <c r="AU150" s="66">
        <f t="shared" si="74"/>
        <v>-4</v>
      </c>
      <c r="AV150" s="66">
        <f t="shared" si="74"/>
        <v>-4</v>
      </c>
      <c r="AW150" s="66">
        <f t="shared" si="74"/>
        <v>-4</v>
      </c>
      <c r="AX150" s="66">
        <f t="shared" si="74"/>
        <v>-5</v>
      </c>
      <c r="AY150" s="66">
        <f t="shared" si="74"/>
        <v>-4</v>
      </c>
      <c r="AZ150" s="66">
        <f t="shared" si="74"/>
        <v>-5</v>
      </c>
      <c r="BA150" s="66">
        <f t="shared" si="74"/>
        <v>-5</v>
      </c>
      <c r="BB150" s="66">
        <f t="shared" si="74"/>
        <v>-5</v>
      </c>
      <c r="BC150" s="66">
        <f t="shared" si="74"/>
        <v>-5</v>
      </c>
      <c r="BD150" s="66">
        <f t="shared" si="74"/>
        <v>-4</v>
      </c>
      <c r="BE150" s="66">
        <f t="shared" si="74"/>
        <v>-5</v>
      </c>
      <c r="BF150" s="66">
        <f t="shared" si="74"/>
        <v>-5</v>
      </c>
      <c r="BG150" s="66">
        <f t="shared" si="74"/>
        <v>-6</v>
      </c>
      <c r="BH150" s="66">
        <f t="shared" si="74"/>
        <v>-5</v>
      </c>
      <c r="BI150" s="66">
        <f t="shared" si="74"/>
        <v>-5</v>
      </c>
      <c r="BJ150" s="66">
        <f t="shared" si="74"/>
        <v>-6</v>
      </c>
      <c r="BK150" s="66">
        <f t="shared" si="74"/>
        <v>-5</v>
      </c>
      <c r="BL150" s="66">
        <f t="shared" si="74"/>
        <v>-5</v>
      </c>
      <c r="BM150" s="66">
        <f t="shared" si="74"/>
        <v>-6</v>
      </c>
      <c r="BN150" s="66">
        <f t="shared" si="74"/>
        <v>-6</v>
      </c>
      <c r="BO150" s="66">
        <f t="shared" si="74"/>
        <v>-6</v>
      </c>
      <c r="BP150" s="66">
        <f t="shared" si="74"/>
        <v>-6</v>
      </c>
      <c r="BQ150" s="66">
        <f t="shared" si="74"/>
        <v>-6</v>
      </c>
      <c r="BR150" s="7"/>
    </row>
    <row r="151" collapsed="1">
      <c r="A151" s="8"/>
      <c r="B151" s="8"/>
      <c r="C151" s="67"/>
      <c r="D151" s="67" t="s">
        <v>20</v>
      </c>
      <c r="E151" s="68"/>
      <c r="F151" s="69"/>
      <c r="G151" s="8"/>
      <c r="H151" s="70" t="s">
        <v>17</v>
      </c>
      <c r="I151" s="71"/>
      <c r="J151" s="74">
        <f t="shared" ref="J151:BQ151" si="75">sum(J149:J150)</f>
        <v>0</v>
      </c>
      <c r="K151" s="74">
        <f t="shared" si="75"/>
        <v>0</v>
      </c>
      <c r="L151" s="74">
        <f t="shared" si="75"/>
        <v>0</v>
      </c>
      <c r="M151" s="74">
        <f t="shared" si="75"/>
        <v>0</v>
      </c>
      <c r="N151" s="74">
        <f t="shared" si="75"/>
        <v>0</v>
      </c>
      <c r="O151" s="74">
        <f t="shared" si="75"/>
        <v>0</v>
      </c>
      <c r="P151" s="74">
        <f t="shared" si="75"/>
        <v>0</v>
      </c>
      <c r="Q151" s="74">
        <f t="shared" si="75"/>
        <v>0</v>
      </c>
      <c r="R151" s="74">
        <f t="shared" si="75"/>
        <v>0</v>
      </c>
      <c r="S151" s="74">
        <f t="shared" si="75"/>
        <v>0</v>
      </c>
      <c r="T151" s="74">
        <f t="shared" si="75"/>
        <v>-2</v>
      </c>
      <c r="U151" s="74">
        <f t="shared" si="75"/>
        <v>-2</v>
      </c>
      <c r="V151" s="74">
        <f t="shared" si="75"/>
        <v>-2</v>
      </c>
      <c r="W151" s="74">
        <f t="shared" si="75"/>
        <v>-3</v>
      </c>
      <c r="X151" s="74">
        <f t="shared" si="75"/>
        <v>-4</v>
      </c>
      <c r="Y151" s="74">
        <f t="shared" si="75"/>
        <v>-4</v>
      </c>
      <c r="Z151" s="74">
        <f t="shared" si="75"/>
        <v>-5</v>
      </c>
      <c r="AA151" s="74">
        <f t="shared" si="75"/>
        <v>-6</v>
      </c>
      <c r="AB151" s="74">
        <f t="shared" si="75"/>
        <v>-6</v>
      </c>
      <c r="AC151" s="74">
        <f t="shared" si="75"/>
        <v>-8</v>
      </c>
      <c r="AD151" s="74">
        <f t="shared" si="75"/>
        <v>-8</v>
      </c>
      <c r="AE151" s="74">
        <f t="shared" si="75"/>
        <v>-6</v>
      </c>
      <c r="AF151" s="74">
        <f t="shared" si="75"/>
        <v>-8</v>
      </c>
      <c r="AG151" s="74">
        <f t="shared" si="75"/>
        <v>-8</v>
      </c>
      <c r="AH151" s="74">
        <f t="shared" si="75"/>
        <v>-6</v>
      </c>
      <c r="AI151" s="74">
        <f t="shared" si="75"/>
        <v>-8</v>
      </c>
      <c r="AJ151" s="74">
        <f t="shared" si="75"/>
        <v>-6</v>
      </c>
      <c r="AK151" s="74">
        <f t="shared" si="75"/>
        <v>-8</v>
      </c>
      <c r="AL151" s="74">
        <f t="shared" si="75"/>
        <v>-7</v>
      </c>
      <c r="AM151" s="74">
        <f t="shared" si="75"/>
        <v>-8</v>
      </c>
      <c r="AN151" s="74">
        <f t="shared" si="75"/>
        <v>-8</v>
      </c>
      <c r="AO151" s="74">
        <f t="shared" si="75"/>
        <v>-8</v>
      </c>
      <c r="AP151" s="74">
        <f t="shared" si="75"/>
        <v>-8</v>
      </c>
      <c r="AQ151" s="74">
        <f t="shared" si="75"/>
        <v>-8</v>
      </c>
      <c r="AR151" s="74">
        <f t="shared" si="75"/>
        <v>-8</v>
      </c>
      <c r="AS151" s="74">
        <f t="shared" si="75"/>
        <v>-8</v>
      </c>
      <c r="AT151" s="74">
        <f t="shared" si="75"/>
        <v>-8</v>
      </c>
      <c r="AU151" s="74">
        <f t="shared" si="75"/>
        <v>-8</v>
      </c>
      <c r="AV151" s="74">
        <f t="shared" si="75"/>
        <v>-9</v>
      </c>
      <c r="AW151" s="74">
        <f t="shared" si="75"/>
        <v>-8</v>
      </c>
      <c r="AX151" s="74">
        <f t="shared" si="75"/>
        <v>-10</v>
      </c>
      <c r="AY151" s="74">
        <f t="shared" si="75"/>
        <v>-8</v>
      </c>
      <c r="AZ151" s="74">
        <f t="shared" si="75"/>
        <v>-9</v>
      </c>
      <c r="BA151" s="74">
        <f t="shared" si="75"/>
        <v>-10</v>
      </c>
      <c r="BB151" s="74">
        <f t="shared" si="75"/>
        <v>-9</v>
      </c>
      <c r="BC151" s="74">
        <f t="shared" si="75"/>
        <v>-10</v>
      </c>
      <c r="BD151" s="74">
        <f t="shared" si="75"/>
        <v>-9</v>
      </c>
      <c r="BE151" s="74">
        <f t="shared" si="75"/>
        <v>-10</v>
      </c>
      <c r="BF151" s="74">
        <f t="shared" si="75"/>
        <v>-10</v>
      </c>
      <c r="BG151" s="74">
        <f t="shared" si="75"/>
        <v>-11</v>
      </c>
      <c r="BH151" s="74">
        <f t="shared" si="75"/>
        <v>-10</v>
      </c>
      <c r="BI151" s="74">
        <f t="shared" si="75"/>
        <v>-10</v>
      </c>
      <c r="BJ151" s="74">
        <f t="shared" si="75"/>
        <v>-11</v>
      </c>
      <c r="BK151" s="74">
        <f t="shared" si="75"/>
        <v>-11</v>
      </c>
      <c r="BL151" s="74">
        <f t="shared" si="75"/>
        <v>-10</v>
      </c>
      <c r="BM151" s="74">
        <f t="shared" si="75"/>
        <v>-11</v>
      </c>
      <c r="BN151" s="74">
        <f t="shared" si="75"/>
        <v>-12</v>
      </c>
      <c r="BO151" s="74">
        <f t="shared" si="75"/>
        <v>-12</v>
      </c>
      <c r="BP151" s="74">
        <f t="shared" si="75"/>
        <v>-12</v>
      </c>
      <c r="BQ151" s="74">
        <f t="shared" si="75"/>
        <v>-12</v>
      </c>
      <c r="BR151" s="7"/>
    </row>
    <row r="152" hidden="1" outlineLevel="1">
      <c r="A152" s="8"/>
      <c r="B152" s="8"/>
      <c r="C152" s="67"/>
      <c r="D152" s="68"/>
      <c r="E152" s="68"/>
      <c r="F152" s="69"/>
      <c r="G152" s="8"/>
      <c r="H152" s="69"/>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c r="BM152" s="71"/>
      <c r="BN152" s="71"/>
      <c r="BO152" s="71"/>
      <c r="BP152" s="71"/>
      <c r="BQ152" s="71"/>
      <c r="BR152" s="7"/>
    </row>
    <row r="153" hidden="1" outlineLevel="1">
      <c r="A153" s="8"/>
      <c r="B153" s="8"/>
      <c r="C153" s="8"/>
      <c r="D153" s="17"/>
      <c r="E153" s="17" t="s">
        <v>12</v>
      </c>
      <c r="F153" s="7"/>
      <c r="G153" s="8"/>
      <c r="H153" s="42" t="s">
        <v>13</v>
      </c>
      <c r="I153" s="71"/>
      <c r="J153" s="66">
        <f t="shared" ref="J153:BQ153" si="76">J23*J149</f>
        <v>0</v>
      </c>
      <c r="K153" s="66">
        <f t="shared" si="76"/>
        <v>0</v>
      </c>
      <c r="L153" s="66">
        <f t="shared" si="76"/>
        <v>0</v>
      </c>
      <c r="M153" s="66">
        <f t="shared" si="76"/>
        <v>0</v>
      </c>
      <c r="N153" s="66">
        <f t="shared" si="76"/>
        <v>0</v>
      </c>
      <c r="O153" s="66">
        <f t="shared" si="76"/>
        <v>0</v>
      </c>
      <c r="P153" s="66">
        <f t="shared" si="76"/>
        <v>0</v>
      </c>
      <c r="Q153" s="66">
        <f t="shared" si="76"/>
        <v>0</v>
      </c>
      <c r="R153" s="66">
        <f t="shared" si="76"/>
        <v>0</v>
      </c>
      <c r="S153" s="66">
        <f t="shared" si="76"/>
        <v>0</v>
      </c>
      <c r="T153" s="66">
        <f t="shared" si="76"/>
        <v>-299</v>
      </c>
      <c r="U153" s="66">
        <f t="shared" si="76"/>
        <v>-299</v>
      </c>
      <c r="V153" s="66">
        <f t="shared" si="76"/>
        <v>-299</v>
      </c>
      <c r="W153" s="66">
        <f t="shared" si="76"/>
        <v>-598</v>
      </c>
      <c r="X153" s="66">
        <f t="shared" si="76"/>
        <v>-598</v>
      </c>
      <c r="Y153" s="66">
        <f t="shared" si="76"/>
        <v>-598</v>
      </c>
      <c r="Z153" s="66">
        <f t="shared" si="76"/>
        <v>-897</v>
      </c>
      <c r="AA153" s="66">
        <f t="shared" si="76"/>
        <v>-897</v>
      </c>
      <c r="AB153" s="66">
        <f t="shared" si="76"/>
        <v>-897</v>
      </c>
      <c r="AC153" s="66">
        <f t="shared" si="76"/>
        <v>-1196</v>
      </c>
      <c r="AD153" s="66">
        <f t="shared" si="76"/>
        <v>-1196</v>
      </c>
      <c r="AE153" s="66">
        <f t="shared" si="76"/>
        <v>-897</v>
      </c>
      <c r="AF153" s="66">
        <f t="shared" si="76"/>
        <v>-1196</v>
      </c>
      <c r="AG153" s="66">
        <f t="shared" si="76"/>
        <v>-1196</v>
      </c>
      <c r="AH153" s="66">
        <f t="shared" si="76"/>
        <v>-897</v>
      </c>
      <c r="AI153" s="66">
        <f t="shared" si="76"/>
        <v>-1196</v>
      </c>
      <c r="AJ153" s="66">
        <f t="shared" si="76"/>
        <v>-897</v>
      </c>
      <c r="AK153" s="66">
        <f t="shared" si="76"/>
        <v>-1196</v>
      </c>
      <c r="AL153" s="66">
        <f t="shared" si="76"/>
        <v>-897</v>
      </c>
      <c r="AM153" s="66">
        <f t="shared" si="76"/>
        <v>-1196</v>
      </c>
      <c r="AN153" s="66">
        <f t="shared" si="76"/>
        <v>-1196</v>
      </c>
      <c r="AO153" s="66">
        <f t="shared" si="76"/>
        <v>-1196</v>
      </c>
      <c r="AP153" s="66">
        <f t="shared" si="76"/>
        <v>-1196</v>
      </c>
      <c r="AQ153" s="66">
        <f t="shared" si="76"/>
        <v>-1196</v>
      </c>
      <c r="AR153" s="66">
        <f t="shared" si="76"/>
        <v>-1196</v>
      </c>
      <c r="AS153" s="66">
        <f t="shared" si="76"/>
        <v>-1196</v>
      </c>
      <c r="AT153" s="66">
        <f t="shared" si="76"/>
        <v>-1196</v>
      </c>
      <c r="AU153" s="66">
        <f t="shared" si="76"/>
        <v>-1196</v>
      </c>
      <c r="AV153" s="66">
        <f t="shared" si="76"/>
        <v>-1495</v>
      </c>
      <c r="AW153" s="66">
        <f t="shared" si="76"/>
        <v>-1196</v>
      </c>
      <c r="AX153" s="66">
        <f t="shared" si="76"/>
        <v>-1495</v>
      </c>
      <c r="AY153" s="66">
        <f t="shared" si="76"/>
        <v>-1196</v>
      </c>
      <c r="AZ153" s="66">
        <f t="shared" si="76"/>
        <v>-1196</v>
      </c>
      <c r="BA153" s="66">
        <f t="shared" si="76"/>
        <v>-1495</v>
      </c>
      <c r="BB153" s="66">
        <f t="shared" si="76"/>
        <v>-1196</v>
      </c>
      <c r="BC153" s="66">
        <f t="shared" si="76"/>
        <v>-1495</v>
      </c>
      <c r="BD153" s="66">
        <f t="shared" si="76"/>
        <v>-1495</v>
      </c>
      <c r="BE153" s="66">
        <f t="shared" si="76"/>
        <v>-1495</v>
      </c>
      <c r="BF153" s="66">
        <f t="shared" si="76"/>
        <v>-1495</v>
      </c>
      <c r="BG153" s="66">
        <f t="shared" si="76"/>
        <v>-1495</v>
      </c>
      <c r="BH153" s="66">
        <f t="shared" si="76"/>
        <v>-1495</v>
      </c>
      <c r="BI153" s="66">
        <f t="shared" si="76"/>
        <v>-1495</v>
      </c>
      <c r="BJ153" s="66">
        <f t="shared" si="76"/>
        <v>-1495</v>
      </c>
      <c r="BK153" s="66">
        <f t="shared" si="76"/>
        <v>-1794</v>
      </c>
      <c r="BL153" s="66">
        <f t="shared" si="76"/>
        <v>-1495</v>
      </c>
      <c r="BM153" s="66">
        <f t="shared" si="76"/>
        <v>-1495</v>
      </c>
      <c r="BN153" s="66">
        <f t="shared" si="76"/>
        <v>-1794</v>
      </c>
      <c r="BO153" s="66">
        <f t="shared" si="76"/>
        <v>-1794</v>
      </c>
      <c r="BP153" s="66">
        <f t="shared" si="76"/>
        <v>-1794</v>
      </c>
      <c r="BQ153" s="66">
        <f t="shared" si="76"/>
        <v>-1794</v>
      </c>
      <c r="BR153" s="7"/>
    </row>
    <row r="154" hidden="1" outlineLevel="1">
      <c r="A154" s="8"/>
      <c r="B154" s="8"/>
      <c r="C154" s="8"/>
      <c r="D154" s="17"/>
      <c r="E154" s="17" t="s">
        <v>14</v>
      </c>
      <c r="F154" s="7"/>
      <c r="G154" s="8"/>
      <c r="H154" s="42" t="s">
        <v>13</v>
      </c>
      <c r="I154" s="71"/>
      <c r="J154" s="66">
        <f t="shared" ref="J154:BQ154" si="77">J24*J150</f>
        <v>0</v>
      </c>
      <c r="K154" s="66">
        <f t="shared" si="77"/>
        <v>0</v>
      </c>
      <c r="L154" s="66">
        <f t="shared" si="77"/>
        <v>0</v>
      </c>
      <c r="M154" s="66">
        <f t="shared" si="77"/>
        <v>0</v>
      </c>
      <c r="N154" s="66">
        <f t="shared" si="77"/>
        <v>0</v>
      </c>
      <c r="O154" s="66">
        <f t="shared" si="77"/>
        <v>0</v>
      </c>
      <c r="P154" s="66">
        <f t="shared" si="77"/>
        <v>0</v>
      </c>
      <c r="Q154" s="66">
        <f t="shared" si="77"/>
        <v>0</v>
      </c>
      <c r="R154" s="66">
        <f t="shared" si="77"/>
        <v>0</v>
      </c>
      <c r="S154" s="66">
        <f t="shared" si="77"/>
        <v>0</v>
      </c>
      <c r="T154" s="66">
        <f t="shared" si="77"/>
        <v>-2900</v>
      </c>
      <c r="U154" s="66">
        <f t="shared" si="77"/>
        <v>-2900</v>
      </c>
      <c r="V154" s="66">
        <f t="shared" si="77"/>
        <v>-2900</v>
      </c>
      <c r="W154" s="66">
        <f t="shared" si="77"/>
        <v>-2900</v>
      </c>
      <c r="X154" s="66">
        <f t="shared" si="77"/>
        <v>-5800</v>
      </c>
      <c r="Y154" s="66">
        <f t="shared" si="77"/>
        <v>-5800</v>
      </c>
      <c r="Z154" s="66">
        <f t="shared" si="77"/>
        <v>-5800</v>
      </c>
      <c r="AA154" s="66">
        <f t="shared" si="77"/>
        <v>-8700</v>
      </c>
      <c r="AB154" s="66">
        <f t="shared" si="77"/>
        <v>-8700</v>
      </c>
      <c r="AC154" s="66">
        <f t="shared" si="77"/>
        <v>-11600</v>
      </c>
      <c r="AD154" s="66">
        <f t="shared" si="77"/>
        <v>-11600</v>
      </c>
      <c r="AE154" s="66">
        <f t="shared" si="77"/>
        <v>-8700</v>
      </c>
      <c r="AF154" s="66">
        <f t="shared" si="77"/>
        <v>-11600</v>
      </c>
      <c r="AG154" s="66">
        <f t="shared" si="77"/>
        <v>-11600</v>
      </c>
      <c r="AH154" s="66">
        <f t="shared" si="77"/>
        <v>-8700</v>
      </c>
      <c r="AI154" s="66">
        <f t="shared" si="77"/>
        <v>-11600</v>
      </c>
      <c r="AJ154" s="66">
        <f t="shared" si="77"/>
        <v>-8700</v>
      </c>
      <c r="AK154" s="66">
        <f t="shared" si="77"/>
        <v>-11600</v>
      </c>
      <c r="AL154" s="66">
        <f t="shared" si="77"/>
        <v>-11600</v>
      </c>
      <c r="AM154" s="66">
        <f t="shared" si="77"/>
        <v>-11600</v>
      </c>
      <c r="AN154" s="66">
        <f t="shared" si="77"/>
        <v>-11600</v>
      </c>
      <c r="AO154" s="66">
        <f t="shared" si="77"/>
        <v>-11600</v>
      </c>
      <c r="AP154" s="66">
        <f t="shared" si="77"/>
        <v>-11600</v>
      </c>
      <c r="AQ154" s="66">
        <f t="shared" si="77"/>
        <v>-11600</v>
      </c>
      <c r="AR154" s="66">
        <f t="shared" si="77"/>
        <v>-11600</v>
      </c>
      <c r="AS154" s="66">
        <f t="shared" si="77"/>
        <v>-11600</v>
      </c>
      <c r="AT154" s="66">
        <f t="shared" si="77"/>
        <v>-11600</v>
      </c>
      <c r="AU154" s="66">
        <f t="shared" si="77"/>
        <v>-11600</v>
      </c>
      <c r="AV154" s="66">
        <f t="shared" si="77"/>
        <v>-11600</v>
      </c>
      <c r="AW154" s="66">
        <f t="shared" si="77"/>
        <v>-11600</v>
      </c>
      <c r="AX154" s="66">
        <f t="shared" si="77"/>
        <v>-14500</v>
      </c>
      <c r="AY154" s="66">
        <f t="shared" si="77"/>
        <v>-11600</v>
      </c>
      <c r="AZ154" s="66">
        <f t="shared" si="77"/>
        <v>-14500</v>
      </c>
      <c r="BA154" s="66">
        <f t="shared" si="77"/>
        <v>-14500</v>
      </c>
      <c r="BB154" s="66">
        <f t="shared" si="77"/>
        <v>-14500</v>
      </c>
      <c r="BC154" s="66">
        <f t="shared" si="77"/>
        <v>-14500</v>
      </c>
      <c r="BD154" s="66">
        <f t="shared" si="77"/>
        <v>-11600</v>
      </c>
      <c r="BE154" s="66">
        <f t="shared" si="77"/>
        <v>-14500</v>
      </c>
      <c r="BF154" s="66">
        <f t="shared" si="77"/>
        <v>-14500</v>
      </c>
      <c r="BG154" s="66">
        <f t="shared" si="77"/>
        <v>-17400</v>
      </c>
      <c r="BH154" s="66">
        <f t="shared" si="77"/>
        <v>-14500</v>
      </c>
      <c r="BI154" s="66">
        <f t="shared" si="77"/>
        <v>-14500</v>
      </c>
      <c r="BJ154" s="66">
        <f t="shared" si="77"/>
        <v>-17400</v>
      </c>
      <c r="BK154" s="66">
        <f t="shared" si="77"/>
        <v>-14500</v>
      </c>
      <c r="BL154" s="66">
        <f t="shared" si="77"/>
        <v>-14500</v>
      </c>
      <c r="BM154" s="66">
        <f t="shared" si="77"/>
        <v>-17400</v>
      </c>
      <c r="BN154" s="66">
        <f t="shared" si="77"/>
        <v>-17400</v>
      </c>
      <c r="BO154" s="66">
        <f t="shared" si="77"/>
        <v>-17400</v>
      </c>
      <c r="BP154" s="66">
        <f t="shared" si="77"/>
        <v>-17400</v>
      </c>
      <c r="BQ154" s="66">
        <f t="shared" si="77"/>
        <v>-17400</v>
      </c>
      <c r="BR154" s="7"/>
    </row>
    <row r="155" hidden="1" outlineLevel="1">
      <c r="A155" s="8"/>
      <c r="B155" s="8"/>
      <c r="C155" s="8"/>
      <c r="D155" s="67" t="s">
        <v>21</v>
      </c>
      <c r="E155" s="68"/>
      <c r="F155" s="69"/>
      <c r="G155" s="8"/>
      <c r="H155" s="73" t="s">
        <v>13</v>
      </c>
      <c r="I155" s="71"/>
      <c r="J155" s="74">
        <f t="shared" ref="J155:BQ155" si="78">sum(J153:J154)</f>
        <v>0</v>
      </c>
      <c r="K155" s="74">
        <f t="shared" si="78"/>
        <v>0</v>
      </c>
      <c r="L155" s="74">
        <f t="shared" si="78"/>
        <v>0</v>
      </c>
      <c r="M155" s="74">
        <f t="shared" si="78"/>
        <v>0</v>
      </c>
      <c r="N155" s="74">
        <f t="shared" si="78"/>
        <v>0</v>
      </c>
      <c r="O155" s="74">
        <f t="shared" si="78"/>
        <v>0</v>
      </c>
      <c r="P155" s="74">
        <f t="shared" si="78"/>
        <v>0</v>
      </c>
      <c r="Q155" s="74">
        <f t="shared" si="78"/>
        <v>0</v>
      </c>
      <c r="R155" s="74">
        <f t="shared" si="78"/>
        <v>0</v>
      </c>
      <c r="S155" s="74">
        <f t="shared" si="78"/>
        <v>0</v>
      </c>
      <c r="T155" s="74">
        <f t="shared" si="78"/>
        <v>-3199</v>
      </c>
      <c r="U155" s="74">
        <f t="shared" si="78"/>
        <v>-3199</v>
      </c>
      <c r="V155" s="74">
        <f t="shared" si="78"/>
        <v>-3199</v>
      </c>
      <c r="W155" s="74">
        <f t="shared" si="78"/>
        <v>-3498</v>
      </c>
      <c r="X155" s="74">
        <f t="shared" si="78"/>
        <v>-6398</v>
      </c>
      <c r="Y155" s="74">
        <f t="shared" si="78"/>
        <v>-6398</v>
      </c>
      <c r="Z155" s="74">
        <f t="shared" si="78"/>
        <v>-6697</v>
      </c>
      <c r="AA155" s="74">
        <f t="shared" si="78"/>
        <v>-9597</v>
      </c>
      <c r="AB155" s="74">
        <f t="shared" si="78"/>
        <v>-9597</v>
      </c>
      <c r="AC155" s="74">
        <f t="shared" si="78"/>
        <v>-12796</v>
      </c>
      <c r="AD155" s="74">
        <f t="shared" si="78"/>
        <v>-12796</v>
      </c>
      <c r="AE155" s="74">
        <f t="shared" si="78"/>
        <v>-9597</v>
      </c>
      <c r="AF155" s="74">
        <f t="shared" si="78"/>
        <v>-12796</v>
      </c>
      <c r="AG155" s="74">
        <f t="shared" si="78"/>
        <v>-12796</v>
      </c>
      <c r="AH155" s="74">
        <f t="shared" si="78"/>
        <v>-9597</v>
      </c>
      <c r="AI155" s="74">
        <f t="shared" si="78"/>
        <v>-12796</v>
      </c>
      <c r="AJ155" s="74">
        <f t="shared" si="78"/>
        <v>-9597</v>
      </c>
      <c r="AK155" s="74">
        <f t="shared" si="78"/>
        <v>-12796</v>
      </c>
      <c r="AL155" s="74">
        <f t="shared" si="78"/>
        <v>-12497</v>
      </c>
      <c r="AM155" s="74">
        <f t="shared" si="78"/>
        <v>-12796</v>
      </c>
      <c r="AN155" s="74">
        <f t="shared" si="78"/>
        <v>-12796</v>
      </c>
      <c r="AO155" s="74">
        <f t="shared" si="78"/>
        <v>-12796</v>
      </c>
      <c r="AP155" s="74">
        <f t="shared" si="78"/>
        <v>-12796</v>
      </c>
      <c r="AQ155" s="74">
        <f t="shared" si="78"/>
        <v>-12796</v>
      </c>
      <c r="AR155" s="74">
        <f t="shared" si="78"/>
        <v>-12796</v>
      </c>
      <c r="AS155" s="74">
        <f t="shared" si="78"/>
        <v>-12796</v>
      </c>
      <c r="AT155" s="74">
        <f t="shared" si="78"/>
        <v>-12796</v>
      </c>
      <c r="AU155" s="74">
        <f t="shared" si="78"/>
        <v>-12796</v>
      </c>
      <c r="AV155" s="74">
        <f t="shared" si="78"/>
        <v>-13095</v>
      </c>
      <c r="AW155" s="74">
        <f t="shared" si="78"/>
        <v>-12796</v>
      </c>
      <c r="AX155" s="74">
        <f t="shared" si="78"/>
        <v>-15995</v>
      </c>
      <c r="AY155" s="74">
        <f t="shared" si="78"/>
        <v>-12796</v>
      </c>
      <c r="AZ155" s="74">
        <f t="shared" si="78"/>
        <v>-15696</v>
      </c>
      <c r="BA155" s="74">
        <f t="shared" si="78"/>
        <v>-15995</v>
      </c>
      <c r="BB155" s="74">
        <f t="shared" si="78"/>
        <v>-15696</v>
      </c>
      <c r="BC155" s="74">
        <f t="shared" si="78"/>
        <v>-15995</v>
      </c>
      <c r="BD155" s="74">
        <f t="shared" si="78"/>
        <v>-13095</v>
      </c>
      <c r="BE155" s="74">
        <f t="shared" si="78"/>
        <v>-15995</v>
      </c>
      <c r="BF155" s="74">
        <f t="shared" si="78"/>
        <v>-15995</v>
      </c>
      <c r="BG155" s="74">
        <f t="shared" si="78"/>
        <v>-18895</v>
      </c>
      <c r="BH155" s="74">
        <f t="shared" si="78"/>
        <v>-15995</v>
      </c>
      <c r="BI155" s="74">
        <f t="shared" si="78"/>
        <v>-15995</v>
      </c>
      <c r="BJ155" s="74">
        <f t="shared" si="78"/>
        <v>-18895</v>
      </c>
      <c r="BK155" s="74">
        <f t="shared" si="78"/>
        <v>-16294</v>
      </c>
      <c r="BL155" s="74">
        <f t="shared" si="78"/>
        <v>-15995</v>
      </c>
      <c r="BM155" s="74">
        <f t="shared" si="78"/>
        <v>-18895</v>
      </c>
      <c r="BN155" s="74">
        <f t="shared" si="78"/>
        <v>-19194</v>
      </c>
      <c r="BO155" s="74">
        <f t="shared" si="78"/>
        <v>-19194</v>
      </c>
      <c r="BP155" s="74">
        <f t="shared" si="78"/>
        <v>-19194</v>
      </c>
      <c r="BQ155" s="74">
        <f t="shared" si="78"/>
        <v>-19194</v>
      </c>
      <c r="BR155" s="7"/>
    </row>
    <row r="156">
      <c r="A156" s="8"/>
      <c r="B156" s="8"/>
      <c r="C156" s="67"/>
      <c r="D156" s="68"/>
      <c r="E156" s="68"/>
      <c r="F156" s="69"/>
      <c r="G156" s="8"/>
      <c r="H156" s="77"/>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c r="BN156" s="71"/>
      <c r="BO156" s="71"/>
      <c r="BP156" s="71"/>
      <c r="BQ156" s="71"/>
      <c r="BR156" s="7"/>
    </row>
    <row r="157">
      <c r="A157" s="8"/>
      <c r="B157" s="8"/>
      <c r="C157" s="60" t="str">
        <f>C115</f>
        <v>Corporate</v>
      </c>
      <c r="D157" s="60"/>
      <c r="E157" s="61"/>
      <c r="F157" s="62"/>
      <c r="G157" s="62"/>
      <c r="H157" s="81"/>
      <c r="I157" s="63"/>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64"/>
      <c r="BO157" s="64"/>
      <c r="BP157" s="64"/>
      <c r="BQ157" s="64"/>
      <c r="BR157" s="7"/>
    </row>
    <row r="158">
      <c r="A158" s="8"/>
      <c r="B158" s="8"/>
      <c r="C158" s="17"/>
      <c r="D158" s="8"/>
      <c r="E158" s="17" t="s">
        <v>12</v>
      </c>
      <c r="F158" s="7"/>
      <c r="G158" s="8"/>
      <c r="H158" s="52" t="s">
        <v>17</v>
      </c>
      <c r="I158" s="71"/>
      <c r="J158" s="66">
        <f t="shared" ref="J158:BQ158" si="79">-round(J128*I224,0)</f>
        <v>0</v>
      </c>
      <c r="K158" s="66">
        <f t="shared" si="79"/>
        <v>0</v>
      </c>
      <c r="L158" s="66">
        <f t="shared" si="79"/>
        <v>0</v>
      </c>
      <c r="M158" s="66">
        <f t="shared" si="79"/>
        <v>0</v>
      </c>
      <c r="N158" s="66">
        <f t="shared" si="79"/>
        <v>0</v>
      </c>
      <c r="O158" s="66">
        <f t="shared" si="79"/>
        <v>0</v>
      </c>
      <c r="P158" s="66">
        <f t="shared" si="79"/>
        <v>0</v>
      </c>
      <c r="Q158" s="66">
        <f t="shared" si="79"/>
        <v>0</v>
      </c>
      <c r="R158" s="66">
        <f t="shared" si="79"/>
        <v>0</v>
      </c>
      <c r="S158" s="66">
        <f t="shared" si="79"/>
        <v>0</v>
      </c>
      <c r="T158" s="66">
        <f t="shared" si="79"/>
        <v>0</v>
      </c>
      <c r="U158" s="66">
        <f t="shared" si="79"/>
        <v>0</v>
      </c>
      <c r="V158" s="66">
        <f t="shared" si="79"/>
        <v>0</v>
      </c>
      <c r="W158" s="66">
        <f t="shared" si="79"/>
        <v>0</v>
      </c>
      <c r="X158" s="66">
        <f t="shared" si="79"/>
        <v>0</v>
      </c>
      <c r="Y158" s="66">
        <f t="shared" si="79"/>
        <v>0</v>
      </c>
      <c r="Z158" s="66">
        <f t="shared" si="79"/>
        <v>0</v>
      </c>
      <c r="AA158" s="66">
        <f t="shared" si="79"/>
        <v>0</v>
      </c>
      <c r="AB158" s="66">
        <f t="shared" si="79"/>
        <v>0</v>
      </c>
      <c r="AC158" s="66">
        <f t="shared" si="79"/>
        <v>0</v>
      </c>
      <c r="AD158" s="66">
        <f t="shared" si="79"/>
        <v>0</v>
      </c>
      <c r="AE158" s="66">
        <f t="shared" si="79"/>
        <v>-1</v>
      </c>
      <c r="AF158" s="66">
        <f t="shared" si="79"/>
        <v>-1</v>
      </c>
      <c r="AG158" s="66">
        <f t="shared" si="79"/>
        <v>-1</v>
      </c>
      <c r="AH158" s="66">
        <f t="shared" si="79"/>
        <v>-2</v>
      </c>
      <c r="AI158" s="66">
        <f t="shared" si="79"/>
        <v>-2</v>
      </c>
      <c r="AJ158" s="66">
        <f t="shared" si="79"/>
        <v>-3</v>
      </c>
      <c r="AK158" s="66">
        <f t="shared" si="79"/>
        <v>-3</v>
      </c>
      <c r="AL158" s="66">
        <f t="shared" si="79"/>
        <v>-4</v>
      </c>
      <c r="AM158" s="66">
        <f t="shared" si="79"/>
        <v>-4</v>
      </c>
      <c r="AN158" s="66">
        <f t="shared" si="79"/>
        <v>-4</v>
      </c>
      <c r="AO158" s="66">
        <f t="shared" si="79"/>
        <v>-5</v>
      </c>
      <c r="AP158" s="66">
        <f t="shared" si="79"/>
        <v>-5</v>
      </c>
      <c r="AQ158" s="66">
        <f t="shared" si="79"/>
        <v>-6</v>
      </c>
      <c r="AR158" s="66">
        <f t="shared" si="79"/>
        <v>-6</v>
      </c>
      <c r="AS158" s="66">
        <f t="shared" si="79"/>
        <v>-7</v>
      </c>
      <c r="AT158" s="66">
        <f t="shared" si="79"/>
        <v>-7</v>
      </c>
      <c r="AU158" s="66">
        <f t="shared" si="79"/>
        <v>-8</v>
      </c>
      <c r="AV158" s="66">
        <f t="shared" si="79"/>
        <v>-8</v>
      </c>
      <c r="AW158" s="66">
        <f t="shared" si="79"/>
        <v>-9</v>
      </c>
      <c r="AX158" s="66">
        <f t="shared" si="79"/>
        <v>-9</v>
      </c>
      <c r="AY158" s="66">
        <f t="shared" si="79"/>
        <v>-10</v>
      </c>
      <c r="AZ158" s="66">
        <f t="shared" si="79"/>
        <v>-11</v>
      </c>
      <c r="BA158" s="66">
        <f t="shared" si="79"/>
        <v>-11</v>
      </c>
      <c r="BB158" s="66">
        <f t="shared" si="79"/>
        <v>-12</v>
      </c>
      <c r="BC158" s="66">
        <f t="shared" si="79"/>
        <v>-12</v>
      </c>
      <c r="BD158" s="66">
        <f t="shared" si="79"/>
        <v>-13</v>
      </c>
      <c r="BE158" s="66">
        <f t="shared" si="79"/>
        <v>-13</v>
      </c>
      <c r="BF158" s="66">
        <f t="shared" si="79"/>
        <v>-14</v>
      </c>
      <c r="BG158" s="66">
        <f t="shared" si="79"/>
        <v>-15</v>
      </c>
      <c r="BH158" s="66">
        <f t="shared" si="79"/>
        <v>-15</v>
      </c>
      <c r="BI158" s="66">
        <f t="shared" si="79"/>
        <v>-16</v>
      </c>
      <c r="BJ158" s="66">
        <f t="shared" si="79"/>
        <v>-17</v>
      </c>
      <c r="BK158" s="66">
        <f t="shared" si="79"/>
        <v>-17</v>
      </c>
      <c r="BL158" s="66">
        <f t="shared" si="79"/>
        <v>-18</v>
      </c>
      <c r="BM158" s="66">
        <f t="shared" si="79"/>
        <v>-19</v>
      </c>
      <c r="BN158" s="66">
        <f t="shared" si="79"/>
        <v>-19</v>
      </c>
      <c r="BO158" s="66">
        <f t="shared" si="79"/>
        <v>-20</v>
      </c>
      <c r="BP158" s="66">
        <f t="shared" si="79"/>
        <v>-21</v>
      </c>
      <c r="BQ158" s="66">
        <f t="shared" si="79"/>
        <v>-21</v>
      </c>
      <c r="BR158" s="7"/>
    </row>
    <row r="159">
      <c r="A159" s="8"/>
      <c r="B159" s="8"/>
      <c r="C159" s="17"/>
      <c r="D159" s="8"/>
      <c r="E159" s="17" t="s">
        <v>14</v>
      </c>
      <c r="F159" s="7"/>
      <c r="G159" s="8"/>
      <c r="H159" s="52" t="s">
        <v>17</v>
      </c>
      <c r="I159" s="71"/>
      <c r="J159" s="66">
        <f t="shared" ref="J159:BQ159" si="80">-round(J128*I225,0)</f>
        <v>0</v>
      </c>
      <c r="K159" s="66">
        <f t="shared" si="80"/>
        <v>0</v>
      </c>
      <c r="L159" s="66">
        <f t="shared" si="80"/>
        <v>0</v>
      </c>
      <c r="M159" s="66">
        <f t="shared" si="80"/>
        <v>0</v>
      </c>
      <c r="N159" s="66">
        <f t="shared" si="80"/>
        <v>0</v>
      </c>
      <c r="O159" s="66">
        <f t="shared" si="80"/>
        <v>0</v>
      </c>
      <c r="P159" s="66">
        <f t="shared" si="80"/>
        <v>0</v>
      </c>
      <c r="Q159" s="66">
        <f t="shared" si="80"/>
        <v>0</v>
      </c>
      <c r="R159" s="66">
        <f t="shared" si="80"/>
        <v>0</v>
      </c>
      <c r="S159" s="66">
        <f t="shared" si="80"/>
        <v>0</v>
      </c>
      <c r="T159" s="66">
        <f t="shared" si="80"/>
        <v>0</v>
      </c>
      <c r="U159" s="66">
        <f t="shared" si="80"/>
        <v>0</v>
      </c>
      <c r="V159" s="66">
        <f t="shared" si="80"/>
        <v>0</v>
      </c>
      <c r="W159" s="66">
        <f t="shared" si="80"/>
        <v>0</v>
      </c>
      <c r="X159" s="66">
        <f t="shared" si="80"/>
        <v>0</v>
      </c>
      <c r="Y159" s="66">
        <f t="shared" si="80"/>
        <v>0</v>
      </c>
      <c r="Z159" s="66">
        <f t="shared" si="80"/>
        <v>0</v>
      </c>
      <c r="AA159" s="66">
        <f t="shared" si="80"/>
        <v>0</v>
      </c>
      <c r="AB159" s="66">
        <f t="shared" si="80"/>
        <v>0</v>
      </c>
      <c r="AC159" s="66">
        <f t="shared" si="80"/>
        <v>0</v>
      </c>
      <c r="AD159" s="66">
        <f t="shared" si="80"/>
        <v>0</v>
      </c>
      <c r="AE159" s="66">
        <f t="shared" si="80"/>
        <v>-1</v>
      </c>
      <c r="AF159" s="66">
        <f t="shared" si="80"/>
        <v>-1</v>
      </c>
      <c r="AG159" s="66">
        <f t="shared" si="80"/>
        <v>-1</v>
      </c>
      <c r="AH159" s="66">
        <f t="shared" si="80"/>
        <v>-2</v>
      </c>
      <c r="AI159" s="66">
        <f t="shared" si="80"/>
        <v>-2</v>
      </c>
      <c r="AJ159" s="66">
        <f t="shared" si="80"/>
        <v>-3</v>
      </c>
      <c r="AK159" s="66">
        <f t="shared" si="80"/>
        <v>-3</v>
      </c>
      <c r="AL159" s="66">
        <f t="shared" si="80"/>
        <v>-3</v>
      </c>
      <c r="AM159" s="66">
        <f t="shared" si="80"/>
        <v>-4</v>
      </c>
      <c r="AN159" s="66">
        <f t="shared" si="80"/>
        <v>-4</v>
      </c>
      <c r="AO159" s="66">
        <f t="shared" si="80"/>
        <v>-5</v>
      </c>
      <c r="AP159" s="66">
        <f t="shared" si="80"/>
        <v>-5</v>
      </c>
      <c r="AQ159" s="66">
        <f t="shared" si="80"/>
        <v>-6</v>
      </c>
      <c r="AR159" s="66">
        <f t="shared" si="80"/>
        <v>-6</v>
      </c>
      <c r="AS159" s="66">
        <f t="shared" si="80"/>
        <v>-7</v>
      </c>
      <c r="AT159" s="66">
        <f t="shared" si="80"/>
        <v>-7</v>
      </c>
      <c r="AU159" s="66">
        <f t="shared" si="80"/>
        <v>-8</v>
      </c>
      <c r="AV159" s="66">
        <f t="shared" si="80"/>
        <v>-8</v>
      </c>
      <c r="AW159" s="66">
        <f t="shared" si="80"/>
        <v>-9</v>
      </c>
      <c r="AX159" s="66">
        <f t="shared" si="80"/>
        <v>-9</v>
      </c>
      <c r="AY159" s="66">
        <f t="shared" si="80"/>
        <v>-10</v>
      </c>
      <c r="AZ159" s="66">
        <f t="shared" si="80"/>
        <v>-10</v>
      </c>
      <c r="BA159" s="66">
        <f t="shared" si="80"/>
        <v>-11</v>
      </c>
      <c r="BB159" s="66">
        <f t="shared" si="80"/>
        <v>-11</v>
      </c>
      <c r="BC159" s="66">
        <f t="shared" si="80"/>
        <v>-12</v>
      </c>
      <c r="BD159" s="66">
        <f t="shared" si="80"/>
        <v>-13</v>
      </c>
      <c r="BE159" s="66">
        <f t="shared" si="80"/>
        <v>-13</v>
      </c>
      <c r="BF159" s="66">
        <f t="shared" si="80"/>
        <v>-14</v>
      </c>
      <c r="BG159" s="66">
        <f t="shared" si="80"/>
        <v>-14</v>
      </c>
      <c r="BH159" s="66">
        <f t="shared" si="80"/>
        <v>-15</v>
      </c>
      <c r="BI159" s="66">
        <f t="shared" si="80"/>
        <v>-16</v>
      </c>
      <c r="BJ159" s="66">
        <f t="shared" si="80"/>
        <v>-16</v>
      </c>
      <c r="BK159" s="66">
        <f t="shared" si="80"/>
        <v>-17</v>
      </c>
      <c r="BL159" s="66">
        <f t="shared" si="80"/>
        <v>-18</v>
      </c>
      <c r="BM159" s="66">
        <f t="shared" si="80"/>
        <v>-18</v>
      </c>
      <c r="BN159" s="66">
        <f t="shared" si="80"/>
        <v>-19</v>
      </c>
      <c r="BO159" s="66">
        <f t="shared" si="80"/>
        <v>-20</v>
      </c>
      <c r="BP159" s="66">
        <f t="shared" si="80"/>
        <v>-20</v>
      </c>
      <c r="BQ159" s="66">
        <f t="shared" si="80"/>
        <v>-21</v>
      </c>
      <c r="BR159" s="7"/>
    </row>
    <row r="160" collapsed="1">
      <c r="A160" s="8"/>
      <c r="B160" s="8"/>
      <c r="C160" s="67"/>
      <c r="D160" s="67" t="s">
        <v>20</v>
      </c>
      <c r="E160" s="68"/>
      <c r="F160" s="69"/>
      <c r="G160" s="8"/>
      <c r="H160" s="70" t="s">
        <v>17</v>
      </c>
      <c r="I160" s="71"/>
      <c r="J160" s="74">
        <f t="shared" ref="J160:BQ160" si="81">sum(J158:J159)</f>
        <v>0</v>
      </c>
      <c r="K160" s="74">
        <f t="shared" si="81"/>
        <v>0</v>
      </c>
      <c r="L160" s="74">
        <f t="shared" si="81"/>
        <v>0</v>
      </c>
      <c r="M160" s="74">
        <f t="shared" si="81"/>
        <v>0</v>
      </c>
      <c r="N160" s="74">
        <f t="shared" si="81"/>
        <v>0</v>
      </c>
      <c r="O160" s="74">
        <f t="shared" si="81"/>
        <v>0</v>
      </c>
      <c r="P160" s="74">
        <f t="shared" si="81"/>
        <v>0</v>
      </c>
      <c r="Q160" s="74">
        <f t="shared" si="81"/>
        <v>0</v>
      </c>
      <c r="R160" s="74">
        <f t="shared" si="81"/>
        <v>0</v>
      </c>
      <c r="S160" s="74">
        <f t="shared" si="81"/>
        <v>0</v>
      </c>
      <c r="T160" s="74">
        <f t="shared" si="81"/>
        <v>0</v>
      </c>
      <c r="U160" s="74">
        <f t="shared" si="81"/>
        <v>0</v>
      </c>
      <c r="V160" s="74">
        <f t="shared" si="81"/>
        <v>0</v>
      </c>
      <c r="W160" s="74">
        <f t="shared" si="81"/>
        <v>0</v>
      </c>
      <c r="X160" s="74">
        <f t="shared" si="81"/>
        <v>0</v>
      </c>
      <c r="Y160" s="74">
        <f t="shared" si="81"/>
        <v>0</v>
      </c>
      <c r="Z160" s="74">
        <f t="shared" si="81"/>
        <v>0</v>
      </c>
      <c r="AA160" s="74">
        <f t="shared" si="81"/>
        <v>0</v>
      </c>
      <c r="AB160" s="74">
        <f t="shared" si="81"/>
        <v>0</v>
      </c>
      <c r="AC160" s="74">
        <f t="shared" si="81"/>
        <v>0</v>
      </c>
      <c r="AD160" s="74">
        <f t="shared" si="81"/>
        <v>0</v>
      </c>
      <c r="AE160" s="74">
        <f t="shared" si="81"/>
        <v>-2</v>
      </c>
      <c r="AF160" s="74">
        <f t="shared" si="81"/>
        <v>-2</v>
      </c>
      <c r="AG160" s="74">
        <f t="shared" si="81"/>
        <v>-2</v>
      </c>
      <c r="AH160" s="74">
        <f t="shared" si="81"/>
        <v>-4</v>
      </c>
      <c r="AI160" s="74">
        <f t="shared" si="81"/>
        <v>-4</v>
      </c>
      <c r="AJ160" s="74">
        <f t="shared" si="81"/>
        <v>-6</v>
      </c>
      <c r="AK160" s="74">
        <f t="shared" si="81"/>
        <v>-6</v>
      </c>
      <c r="AL160" s="74">
        <f t="shared" si="81"/>
        <v>-7</v>
      </c>
      <c r="AM160" s="74">
        <f t="shared" si="81"/>
        <v>-8</v>
      </c>
      <c r="AN160" s="74">
        <f t="shared" si="81"/>
        <v>-8</v>
      </c>
      <c r="AO160" s="74">
        <f t="shared" si="81"/>
        <v>-10</v>
      </c>
      <c r="AP160" s="74">
        <f t="shared" si="81"/>
        <v>-10</v>
      </c>
      <c r="AQ160" s="74">
        <f t="shared" si="81"/>
        <v>-12</v>
      </c>
      <c r="AR160" s="74">
        <f t="shared" si="81"/>
        <v>-12</v>
      </c>
      <c r="AS160" s="74">
        <f t="shared" si="81"/>
        <v>-14</v>
      </c>
      <c r="AT160" s="74">
        <f t="shared" si="81"/>
        <v>-14</v>
      </c>
      <c r="AU160" s="74">
        <f t="shared" si="81"/>
        <v>-16</v>
      </c>
      <c r="AV160" s="74">
        <f t="shared" si="81"/>
        <v>-16</v>
      </c>
      <c r="AW160" s="74">
        <f t="shared" si="81"/>
        <v>-18</v>
      </c>
      <c r="AX160" s="74">
        <f t="shared" si="81"/>
        <v>-18</v>
      </c>
      <c r="AY160" s="74">
        <f t="shared" si="81"/>
        <v>-20</v>
      </c>
      <c r="AZ160" s="74">
        <f t="shared" si="81"/>
        <v>-21</v>
      </c>
      <c r="BA160" s="74">
        <f t="shared" si="81"/>
        <v>-22</v>
      </c>
      <c r="BB160" s="74">
        <f t="shared" si="81"/>
        <v>-23</v>
      </c>
      <c r="BC160" s="74">
        <f t="shared" si="81"/>
        <v>-24</v>
      </c>
      <c r="BD160" s="74">
        <f t="shared" si="81"/>
        <v>-26</v>
      </c>
      <c r="BE160" s="74">
        <f t="shared" si="81"/>
        <v>-26</v>
      </c>
      <c r="BF160" s="74">
        <f t="shared" si="81"/>
        <v>-28</v>
      </c>
      <c r="BG160" s="74">
        <f t="shared" si="81"/>
        <v>-29</v>
      </c>
      <c r="BH160" s="74">
        <f t="shared" si="81"/>
        <v>-30</v>
      </c>
      <c r="BI160" s="74">
        <f t="shared" si="81"/>
        <v>-32</v>
      </c>
      <c r="BJ160" s="74">
        <f t="shared" si="81"/>
        <v>-33</v>
      </c>
      <c r="BK160" s="74">
        <f t="shared" si="81"/>
        <v>-34</v>
      </c>
      <c r="BL160" s="74">
        <f t="shared" si="81"/>
        <v>-36</v>
      </c>
      <c r="BM160" s="74">
        <f t="shared" si="81"/>
        <v>-37</v>
      </c>
      <c r="BN160" s="74">
        <f t="shared" si="81"/>
        <v>-38</v>
      </c>
      <c r="BO160" s="74">
        <f t="shared" si="81"/>
        <v>-40</v>
      </c>
      <c r="BP160" s="74">
        <f t="shared" si="81"/>
        <v>-41</v>
      </c>
      <c r="BQ160" s="74">
        <f t="shared" si="81"/>
        <v>-42</v>
      </c>
      <c r="BR160" s="7"/>
    </row>
    <row r="161" hidden="1" outlineLevel="1">
      <c r="A161" s="8"/>
      <c r="B161" s="8"/>
      <c r="C161" s="67"/>
      <c r="D161" s="68"/>
      <c r="E161" s="68"/>
      <c r="F161" s="69"/>
      <c r="G161" s="8"/>
      <c r="H161" s="69"/>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
    </row>
    <row r="162" hidden="1" outlineLevel="1">
      <c r="A162" s="8"/>
      <c r="B162" s="8"/>
      <c r="C162" s="8"/>
      <c r="D162" s="17"/>
      <c r="E162" s="17" t="s">
        <v>12</v>
      </c>
      <c r="F162" s="7"/>
      <c r="G162" s="8"/>
      <c r="H162" s="42" t="s">
        <v>13</v>
      </c>
      <c r="I162" s="71"/>
      <c r="J162" s="66">
        <f t="shared" ref="J162:BQ162" si="82">J158*J27</f>
        <v>0</v>
      </c>
      <c r="K162" s="66">
        <f t="shared" si="82"/>
        <v>0</v>
      </c>
      <c r="L162" s="66">
        <f t="shared" si="82"/>
        <v>0</v>
      </c>
      <c r="M162" s="66">
        <f t="shared" si="82"/>
        <v>0</v>
      </c>
      <c r="N162" s="66">
        <f t="shared" si="82"/>
        <v>0</v>
      </c>
      <c r="O162" s="66">
        <f t="shared" si="82"/>
        <v>0</v>
      </c>
      <c r="P162" s="66">
        <f t="shared" si="82"/>
        <v>0</v>
      </c>
      <c r="Q162" s="66">
        <f t="shared" si="82"/>
        <v>0</v>
      </c>
      <c r="R162" s="66">
        <f t="shared" si="82"/>
        <v>0</v>
      </c>
      <c r="S162" s="66">
        <f t="shared" si="82"/>
        <v>0</v>
      </c>
      <c r="T162" s="66">
        <f t="shared" si="82"/>
        <v>0</v>
      </c>
      <c r="U162" s="66">
        <f t="shared" si="82"/>
        <v>0</v>
      </c>
      <c r="V162" s="66">
        <f t="shared" si="82"/>
        <v>0</v>
      </c>
      <c r="W162" s="66">
        <f t="shared" si="82"/>
        <v>0</v>
      </c>
      <c r="X162" s="66">
        <f t="shared" si="82"/>
        <v>0</v>
      </c>
      <c r="Y162" s="66">
        <f t="shared" si="82"/>
        <v>0</v>
      </c>
      <c r="Z162" s="66">
        <f t="shared" si="82"/>
        <v>0</v>
      </c>
      <c r="AA162" s="66">
        <f t="shared" si="82"/>
        <v>0</v>
      </c>
      <c r="AB162" s="66">
        <f t="shared" si="82"/>
        <v>0</v>
      </c>
      <c r="AC162" s="66">
        <f t="shared" si="82"/>
        <v>0</v>
      </c>
      <c r="AD162" s="66">
        <f t="shared" si="82"/>
        <v>0</v>
      </c>
      <c r="AE162" s="66">
        <f t="shared" si="82"/>
        <v>-399</v>
      </c>
      <c r="AF162" s="66">
        <f t="shared" si="82"/>
        <v>-399</v>
      </c>
      <c r="AG162" s="66">
        <f t="shared" si="82"/>
        <v>-399</v>
      </c>
      <c r="AH162" s="66">
        <f t="shared" si="82"/>
        <v>-798</v>
      </c>
      <c r="AI162" s="66">
        <f t="shared" si="82"/>
        <v>-798</v>
      </c>
      <c r="AJ162" s="66">
        <f t="shared" si="82"/>
        <v>-1197</v>
      </c>
      <c r="AK162" s="66">
        <f t="shared" si="82"/>
        <v>-1197</v>
      </c>
      <c r="AL162" s="66">
        <f t="shared" si="82"/>
        <v>-1596</v>
      </c>
      <c r="AM162" s="66">
        <f t="shared" si="82"/>
        <v>-1596</v>
      </c>
      <c r="AN162" s="66">
        <f t="shared" si="82"/>
        <v>-1596</v>
      </c>
      <c r="AO162" s="66">
        <f t="shared" si="82"/>
        <v>-1995</v>
      </c>
      <c r="AP162" s="66">
        <f t="shared" si="82"/>
        <v>-1995</v>
      </c>
      <c r="AQ162" s="66">
        <f t="shared" si="82"/>
        <v>-2394</v>
      </c>
      <c r="AR162" s="66">
        <f t="shared" si="82"/>
        <v>-2394</v>
      </c>
      <c r="AS162" s="66">
        <f t="shared" si="82"/>
        <v>-2793</v>
      </c>
      <c r="AT162" s="66">
        <f t="shared" si="82"/>
        <v>-2793</v>
      </c>
      <c r="AU162" s="66">
        <f t="shared" si="82"/>
        <v>-3192</v>
      </c>
      <c r="AV162" s="66">
        <f t="shared" si="82"/>
        <v>-3192</v>
      </c>
      <c r="AW162" s="66">
        <f t="shared" si="82"/>
        <v>-3591</v>
      </c>
      <c r="AX162" s="66">
        <f t="shared" si="82"/>
        <v>-3591</v>
      </c>
      <c r="AY162" s="66">
        <f t="shared" si="82"/>
        <v>-3990</v>
      </c>
      <c r="AZ162" s="66">
        <f t="shared" si="82"/>
        <v>-4389</v>
      </c>
      <c r="BA162" s="66">
        <f t="shared" si="82"/>
        <v>-4389</v>
      </c>
      <c r="BB162" s="66">
        <f t="shared" si="82"/>
        <v>-4788</v>
      </c>
      <c r="BC162" s="66">
        <f t="shared" si="82"/>
        <v>-4788</v>
      </c>
      <c r="BD162" s="66">
        <f t="shared" si="82"/>
        <v>-5187</v>
      </c>
      <c r="BE162" s="66">
        <f t="shared" si="82"/>
        <v>-5187</v>
      </c>
      <c r="BF162" s="66">
        <f t="shared" si="82"/>
        <v>-5586</v>
      </c>
      <c r="BG162" s="66">
        <f t="shared" si="82"/>
        <v>-5985</v>
      </c>
      <c r="BH162" s="66">
        <f t="shared" si="82"/>
        <v>-5985</v>
      </c>
      <c r="BI162" s="66">
        <f t="shared" si="82"/>
        <v>-6384</v>
      </c>
      <c r="BJ162" s="66">
        <f t="shared" si="82"/>
        <v>-6783</v>
      </c>
      <c r="BK162" s="66">
        <f t="shared" si="82"/>
        <v>-6783</v>
      </c>
      <c r="BL162" s="66">
        <f t="shared" si="82"/>
        <v>-7182</v>
      </c>
      <c r="BM162" s="66">
        <f t="shared" si="82"/>
        <v>-7581</v>
      </c>
      <c r="BN162" s="66">
        <f t="shared" si="82"/>
        <v>-7581</v>
      </c>
      <c r="BO162" s="66">
        <f t="shared" si="82"/>
        <v>-7980</v>
      </c>
      <c r="BP162" s="66">
        <f t="shared" si="82"/>
        <v>-8379</v>
      </c>
      <c r="BQ162" s="66">
        <f t="shared" si="82"/>
        <v>-8379</v>
      </c>
      <c r="BR162" s="71"/>
    </row>
    <row r="163" hidden="1" outlineLevel="1">
      <c r="A163" s="8"/>
      <c r="B163" s="8"/>
      <c r="C163" s="8"/>
      <c r="D163" s="17"/>
      <c r="E163" s="17" t="s">
        <v>14</v>
      </c>
      <c r="F163" s="7"/>
      <c r="G163" s="8"/>
      <c r="H163" s="42" t="s">
        <v>13</v>
      </c>
      <c r="I163" s="71"/>
      <c r="J163" s="66">
        <f t="shared" ref="J163:BQ163" si="83">J159*J28</f>
        <v>0</v>
      </c>
      <c r="K163" s="66">
        <f t="shared" si="83"/>
        <v>0</v>
      </c>
      <c r="L163" s="66">
        <f t="shared" si="83"/>
        <v>0</v>
      </c>
      <c r="M163" s="66">
        <f t="shared" si="83"/>
        <v>0</v>
      </c>
      <c r="N163" s="66">
        <f t="shared" si="83"/>
        <v>0</v>
      </c>
      <c r="O163" s="66">
        <f t="shared" si="83"/>
        <v>0</v>
      </c>
      <c r="P163" s="66">
        <f t="shared" si="83"/>
        <v>0</v>
      </c>
      <c r="Q163" s="66">
        <f t="shared" si="83"/>
        <v>0</v>
      </c>
      <c r="R163" s="66">
        <f t="shared" si="83"/>
        <v>0</v>
      </c>
      <c r="S163" s="66">
        <f t="shared" si="83"/>
        <v>0</v>
      </c>
      <c r="T163" s="66">
        <f t="shared" si="83"/>
        <v>0</v>
      </c>
      <c r="U163" s="66">
        <f t="shared" si="83"/>
        <v>0</v>
      </c>
      <c r="V163" s="66">
        <f t="shared" si="83"/>
        <v>0</v>
      </c>
      <c r="W163" s="66">
        <f t="shared" si="83"/>
        <v>0</v>
      </c>
      <c r="X163" s="66">
        <f t="shared" si="83"/>
        <v>0</v>
      </c>
      <c r="Y163" s="66">
        <f t="shared" si="83"/>
        <v>0</v>
      </c>
      <c r="Z163" s="66">
        <f t="shared" si="83"/>
        <v>0</v>
      </c>
      <c r="AA163" s="66">
        <f t="shared" si="83"/>
        <v>0</v>
      </c>
      <c r="AB163" s="66">
        <f t="shared" si="83"/>
        <v>0</v>
      </c>
      <c r="AC163" s="66">
        <f t="shared" si="83"/>
        <v>0</v>
      </c>
      <c r="AD163" s="66">
        <f t="shared" si="83"/>
        <v>0</v>
      </c>
      <c r="AE163" s="66">
        <f t="shared" si="83"/>
        <v>-3900</v>
      </c>
      <c r="AF163" s="66">
        <f t="shared" si="83"/>
        <v>-3900</v>
      </c>
      <c r="AG163" s="66">
        <f t="shared" si="83"/>
        <v>-3900</v>
      </c>
      <c r="AH163" s="66">
        <f t="shared" si="83"/>
        <v>-7800</v>
      </c>
      <c r="AI163" s="66">
        <f t="shared" si="83"/>
        <v>-7800</v>
      </c>
      <c r="AJ163" s="66">
        <f t="shared" si="83"/>
        <v>-11700</v>
      </c>
      <c r="AK163" s="66">
        <f t="shared" si="83"/>
        <v>-11700</v>
      </c>
      <c r="AL163" s="66">
        <f t="shared" si="83"/>
        <v>-11700</v>
      </c>
      <c r="AM163" s="66">
        <f t="shared" si="83"/>
        <v>-15600</v>
      </c>
      <c r="AN163" s="66">
        <f t="shared" si="83"/>
        <v>-15600</v>
      </c>
      <c r="AO163" s="66">
        <f t="shared" si="83"/>
        <v>-19500</v>
      </c>
      <c r="AP163" s="66">
        <f t="shared" si="83"/>
        <v>-19500</v>
      </c>
      <c r="AQ163" s="66">
        <f t="shared" si="83"/>
        <v>-23400</v>
      </c>
      <c r="AR163" s="66">
        <f t="shared" si="83"/>
        <v>-23400</v>
      </c>
      <c r="AS163" s="66">
        <f t="shared" si="83"/>
        <v>-27300</v>
      </c>
      <c r="AT163" s="66">
        <f t="shared" si="83"/>
        <v>-27300</v>
      </c>
      <c r="AU163" s="66">
        <f t="shared" si="83"/>
        <v>-31200</v>
      </c>
      <c r="AV163" s="66">
        <f t="shared" si="83"/>
        <v>-31200</v>
      </c>
      <c r="AW163" s="66">
        <f t="shared" si="83"/>
        <v>-35100</v>
      </c>
      <c r="AX163" s="66">
        <f t="shared" si="83"/>
        <v>-35100</v>
      </c>
      <c r="AY163" s="66">
        <f t="shared" si="83"/>
        <v>-39000</v>
      </c>
      <c r="AZ163" s="66">
        <f t="shared" si="83"/>
        <v>-39000</v>
      </c>
      <c r="BA163" s="66">
        <f t="shared" si="83"/>
        <v>-42900</v>
      </c>
      <c r="BB163" s="66">
        <f t="shared" si="83"/>
        <v>-42900</v>
      </c>
      <c r="BC163" s="66">
        <f t="shared" si="83"/>
        <v>-46800</v>
      </c>
      <c r="BD163" s="66">
        <f t="shared" si="83"/>
        <v>-50700</v>
      </c>
      <c r="BE163" s="66">
        <f t="shared" si="83"/>
        <v>-50700</v>
      </c>
      <c r="BF163" s="66">
        <f t="shared" si="83"/>
        <v>-54600</v>
      </c>
      <c r="BG163" s="66">
        <f t="shared" si="83"/>
        <v>-54600</v>
      </c>
      <c r="BH163" s="66">
        <f t="shared" si="83"/>
        <v>-58500</v>
      </c>
      <c r="BI163" s="66">
        <f t="shared" si="83"/>
        <v>-62400</v>
      </c>
      <c r="BJ163" s="66">
        <f t="shared" si="83"/>
        <v>-62400</v>
      </c>
      <c r="BK163" s="66">
        <f t="shared" si="83"/>
        <v>-66300</v>
      </c>
      <c r="BL163" s="66">
        <f t="shared" si="83"/>
        <v>-70200</v>
      </c>
      <c r="BM163" s="66">
        <f t="shared" si="83"/>
        <v>-70200</v>
      </c>
      <c r="BN163" s="66">
        <f t="shared" si="83"/>
        <v>-74100</v>
      </c>
      <c r="BO163" s="66">
        <f t="shared" si="83"/>
        <v>-78000</v>
      </c>
      <c r="BP163" s="66">
        <f t="shared" si="83"/>
        <v>-78000</v>
      </c>
      <c r="BQ163" s="66">
        <f t="shared" si="83"/>
        <v>-81900</v>
      </c>
      <c r="BR163" s="71"/>
    </row>
    <row r="164" hidden="1" outlineLevel="1">
      <c r="A164" s="8"/>
      <c r="B164" s="8"/>
      <c r="C164" s="8"/>
      <c r="D164" s="67" t="s">
        <v>21</v>
      </c>
      <c r="E164" s="68"/>
      <c r="F164" s="69"/>
      <c r="G164" s="8"/>
      <c r="H164" s="73" t="s">
        <v>13</v>
      </c>
      <c r="I164" s="71"/>
      <c r="J164" s="74">
        <f t="shared" ref="J164:BQ164" si="84">sum(J162:J163)</f>
        <v>0</v>
      </c>
      <c r="K164" s="74">
        <f t="shared" si="84"/>
        <v>0</v>
      </c>
      <c r="L164" s="74">
        <f t="shared" si="84"/>
        <v>0</v>
      </c>
      <c r="M164" s="74">
        <f t="shared" si="84"/>
        <v>0</v>
      </c>
      <c r="N164" s="74">
        <f t="shared" si="84"/>
        <v>0</v>
      </c>
      <c r="O164" s="74">
        <f t="shared" si="84"/>
        <v>0</v>
      </c>
      <c r="P164" s="74">
        <f t="shared" si="84"/>
        <v>0</v>
      </c>
      <c r="Q164" s="74">
        <f t="shared" si="84"/>
        <v>0</v>
      </c>
      <c r="R164" s="74">
        <f t="shared" si="84"/>
        <v>0</v>
      </c>
      <c r="S164" s="74">
        <f t="shared" si="84"/>
        <v>0</v>
      </c>
      <c r="T164" s="74">
        <f t="shared" si="84"/>
        <v>0</v>
      </c>
      <c r="U164" s="74">
        <f t="shared" si="84"/>
        <v>0</v>
      </c>
      <c r="V164" s="74">
        <f t="shared" si="84"/>
        <v>0</v>
      </c>
      <c r="W164" s="74">
        <f t="shared" si="84"/>
        <v>0</v>
      </c>
      <c r="X164" s="74">
        <f t="shared" si="84"/>
        <v>0</v>
      </c>
      <c r="Y164" s="74">
        <f t="shared" si="84"/>
        <v>0</v>
      </c>
      <c r="Z164" s="74">
        <f t="shared" si="84"/>
        <v>0</v>
      </c>
      <c r="AA164" s="74">
        <f t="shared" si="84"/>
        <v>0</v>
      </c>
      <c r="AB164" s="74">
        <f t="shared" si="84"/>
        <v>0</v>
      </c>
      <c r="AC164" s="74">
        <f t="shared" si="84"/>
        <v>0</v>
      </c>
      <c r="AD164" s="74">
        <f t="shared" si="84"/>
        <v>0</v>
      </c>
      <c r="AE164" s="74">
        <f t="shared" si="84"/>
        <v>-4299</v>
      </c>
      <c r="AF164" s="74">
        <f t="shared" si="84"/>
        <v>-4299</v>
      </c>
      <c r="AG164" s="74">
        <f t="shared" si="84"/>
        <v>-4299</v>
      </c>
      <c r="AH164" s="74">
        <f t="shared" si="84"/>
        <v>-8598</v>
      </c>
      <c r="AI164" s="74">
        <f t="shared" si="84"/>
        <v>-8598</v>
      </c>
      <c r="AJ164" s="74">
        <f t="shared" si="84"/>
        <v>-12897</v>
      </c>
      <c r="AK164" s="74">
        <f t="shared" si="84"/>
        <v>-12897</v>
      </c>
      <c r="AL164" s="74">
        <f t="shared" si="84"/>
        <v>-13296</v>
      </c>
      <c r="AM164" s="74">
        <f t="shared" si="84"/>
        <v>-17196</v>
      </c>
      <c r="AN164" s="74">
        <f t="shared" si="84"/>
        <v>-17196</v>
      </c>
      <c r="AO164" s="74">
        <f t="shared" si="84"/>
        <v>-21495</v>
      </c>
      <c r="AP164" s="74">
        <f t="shared" si="84"/>
        <v>-21495</v>
      </c>
      <c r="AQ164" s="74">
        <f t="shared" si="84"/>
        <v>-25794</v>
      </c>
      <c r="AR164" s="74">
        <f t="shared" si="84"/>
        <v>-25794</v>
      </c>
      <c r="AS164" s="74">
        <f t="shared" si="84"/>
        <v>-30093</v>
      </c>
      <c r="AT164" s="74">
        <f t="shared" si="84"/>
        <v>-30093</v>
      </c>
      <c r="AU164" s="74">
        <f t="shared" si="84"/>
        <v>-34392</v>
      </c>
      <c r="AV164" s="74">
        <f t="shared" si="84"/>
        <v>-34392</v>
      </c>
      <c r="AW164" s="74">
        <f t="shared" si="84"/>
        <v>-38691</v>
      </c>
      <c r="AX164" s="74">
        <f t="shared" si="84"/>
        <v>-38691</v>
      </c>
      <c r="AY164" s="74">
        <f t="shared" si="84"/>
        <v>-42990</v>
      </c>
      <c r="AZ164" s="74">
        <f t="shared" si="84"/>
        <v>-43389</v>
      </c>
      <c r="BA164" s="74">
        <f t="shared" si="84"/>
        <v>-47289</v>
      </c>
      <c r="BB164" s="74">
        <f t="shared" si="84"/>
        <v>-47688</v>
      </c>
      <c r="BC164" s="74">
        <f t="shared" si="84"/>
        <v>-51588</v>
      </c>
      <c r="BD164" s="74">
        <f t="shared" si="84"/>
        <v>-55887</v>
      </c>
      <c r="BE164" s="74">
        <f t="shared" si="84"/>
        <v>-55887</v>
      </c>
      <c r="BF164" s="74">
        <f t="shared" si="84"/>
        <v>-60186</v>
      </c>
      <c r="BG164" s="74">
        <f t="shared" si="84"/>
        <v>-60585</v>
      </c>
      <c r="BH164" s="74">
        <f t="shared" si="84"/>
        <v>-64485</v>
      </c>
      <c r="BI164" s="74">
        <f t="shared" si="84"/>
        <v>-68784</v>
      </c>
      <c r="BJ164" s="74">
        <f t="shared" si="84"/>
        <v>-69183</v>
      </c>
      <c r="BK164" s="74">
        <f t="shared" si="84"/>
        <v>-73083</v>
      </c>
      <c r="BL164" s="74">
        <f t="shared" si="84"/>
        <v>-77382</v>
      </c>
      <c r="BM164" s="74">
        <f t="shared" si="84"/>
        <v>-77781</v>
      </c>
      <c r="BN164" s="74">
        <f t="shared" si="84"/>
        <v>-81681</v>
      </c>
      <c r="BO164" s="74">
        <f t="shared" si="84"/>
        <v>-85980</v>
      </c>
      <c r="BP164" s="74">
        <f t="shared" si="84"/>
        <v>-86379</v>
      </c>
      <c r="BQ164" s="74">
        <f t="shared" si="84"/>
        <v>-90279</v>
      </c>
      <c r="BR164" s="7"/>
    </row>
    <row r="165">
      <c r="A165" s="8"/>
      <c r="B165" s="8"/>
      <c r="C165" s="67"/>
      <c r="D165" s="68"/>
      <c r="E165" s="68"/>
      <c r="F165" s="69"/>
      <c r="G165" s="69"/>
      <c r="H165" s="69"/>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
    </row>
    <row r="166">
      <c r="A166" s="32"/>
      <c r="B166" s="8"/>
      <c r="C166" s="33" t="s">
        <v>30</v>
      </c>
      <c r="D166" s="33"/>
      <c r="E166" s="34"/>
      <c r="F166" s="34"/>
      <c r="G166" s="35"/>
      <c r="H166" s="35"/>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7"/>
    </row>
    <row r="167">
      <c r="A167" s="8"/>
      <c r="B167" s="8"/>
      <c r="C167" s="8"/>
      <c r="D167" s="17"/>
      <c r="E167" s="8"/>
      <c r="F167" s="7"/>
      <c r="G167" s="7"/>
      <c r="H167" s="7"/>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7"/>
    </row>
    <row r="168">
      <c r="A168" s="8"/>
      <c r="B168" s="8"/>
      <c r="C168" s="17" t="str">
        <f>D14</f>
        <v>Free</v>
      </c>
      <c r="D168" s="17"/>
      <c r="E168" s="17"/>
      <c r="F168" s="7"/>
      <c r="G168" s="8"/>
      <c r="H168" s="52" t="s">
        <v>18</v>
      </c>
      <c r="I168" s="9"/>
      <c r="J168" s="78">
        <v>0.03</v>
      </c>
      <c r="K168" s="56">
        <f t="shared" ref="K168:BQ168" si="85">J168</f>
        <v>0.03</v>
      </c>
      <c r="L168" s="56">
        <f t="shared" si="85"/>
        <v>0.03</v>
      </c>
      <c r="M168" s="56">
        <f t="shared" si="85"/>
        <v>0.03</v>
      </c>
      <c r="N168" s="56">
        <f t="shared" si="85"/>
        <v>0.03</v>
      </c>
      <c r="O168" s="56">
        <f t="shared" si="85"/>
        <v>0.03</v>
      </c>
      <c r="P168" s="56">
        <f t="shared" si="85"/>
        <v>0.03</v>
      </c>
      <c r="Q168" s="56">
        <f t="shared" si="85"/>
        <v>0.03</v>
      </c>
      <c r="R168" s="56">
        <f t="shared" si="85"/>
        <v>0.03</v>
      </c>
      <c r="S168" s="56">
        <f t="shared" si="85"/>
        <v>0.03</v>
      </c>
      <c r="T168" s="56">
        <f t="shared" si="85"/>
        <v>0.03</v>
      </c>
      <c r="U168" s="56">
        <f t="shared" si="85"/>
        <v>0.03</v>
      </c>
      <c r="V168" s="56">
        <f t="shared" si="85"/>
        <v>0.03</v>
      </c>
      <c r="W168" s="56">
        <f t="shared" si="85"/>
        <v>0.03</v>
      </c>
      <c r="X168" s="56">
        <f t="shared" si="85"/>
        <v>0.03</v>
      </c>
      <c r="Y168" s="56">
        <f t="shared" si="85"/>
        <v>0.03</v>
      </c>
      <c r="Z168" s="56">
        <f t="shared" si="85"/>
        <v>0.03</v>
      </c>
      <c r="AA168" s="56">
        <f t="shared" si="85"/>
        <v>0.03</v>
      </c>
      <c r="AB168" s="56">
        <f t="shared" si="85"/>
        <v>0.03</v>
      </c>
      <c r="AC168" s="56">
        <f t="shared" si="85"/>
        <v>0.03</v>
      </c>
      <c r="AD168" s="56">
        <f t="shared" si="85"/>
        <v>0.03</v>
      </c>
      <c r="AE168" s="56">
        <f t="shared" si="85"/>
        <v>0.03</v>
      </c>
      <c r="AF168" s="56">
        <f t="shared" si="85"/>
        <v>0.03</v>
      </c>
      <c r="AG168" s="56">
        <f t="shared" si="85"/>
        <v>0.03</v>
      </c>
      <c r="AH168" s="56">
        <f t="shared" si="85"/>
        <v>0.03</v>
      </c>
      <c r="AI168" s="56">
        <f t="shared" si="85"/>
        <v>0.03</v>
      </c>
      <c r="AJ168" s="56">
        <f t="shared" si="85"/>
        <v>0.03</v>
      </c>
      <c r="AK168" s="56">
        <f t="shared" si="85"/>
        <v>0.03</v>
      </c>
      <c r="AL168" s="56">
        <f t="shared" si="85"/>
        <v>0.03</v>
      </c>
      <c r="AM168" s="56">
        <f t="shared" si="85"/>
        <v>0.03</v>
      </c>
      <c r="AN168" s="56">
        <f t="shared" si="85"/>
        <v>0.03</v>
      </c>
      <c r="AO168" s="56">
        <f t="shared" si="85"/>
        <v>0.03</v>
      </c>
      <c r="AP168" s="56">
        <f t="shared" si="85"/>
        <v>0.03</v>
      </c>
      <c r="AQ168" s="56">
        <f t="shared" si="85"/>
        <v>0.03</v>
      </c>
      <c r="AR168" s="56">
        <f t="shared" si="85"/>
        <v>0.03</v>
      </c>
      <c r="AS168" s="56">
        <f t="shared" si="85"/>
        <v>0.03</v>
      </c>
      <c r="AT168" s="56">
        <f t="shared" si="85"/>
        <v>0.03</v>
      </c>
      <c r="AU168" s="56">
        <f t="shared" si="85"/>
        <v>0.03</v>
      </c>
      <c r="AV168" s="56">
        <f t="shared" si="85"/>
        <v>0.03</v>
      </c>
      <c r="AW168" s="56">
        <f t="shared" si="85"/>
        <v>0.03</v>
      </c>
      <c r="AX168" s="56">
        <f t="shared" si="85"/>
        <v>0.03</v>
      </c>
      <c r="AY168" s="56">
        <f t="shared" si="85"/>
        <v>0.03</v>
      </c>
      <c r="AZ168" s="56">
        <f t="shared" si="85"/>
        <v>0.03</v>
      </c>
      <c r="BA168" s="56">
        <f t="shared" si="85"/>
        <v>0.03</v>
      </c>
      <c r="BB168" s="56">
        <f t="shared" si="85"/>
        <v>0.03</v>
      </c>
      <c r="BC168" s="56">
        <f t="shared" si="85"/>
        <v>0.03</v>
      </c>
      <c r="BD168" s="56">
        <f t="shared" si="85"/>
        <v>0.03</v>
      </c>
      <c r="BE168" s="56">
        <f t="shared" si="85"/>
        <v>0.03</v>
      </c>
      <c r="BF168" s="56">
        <f t="shared" si="85"/>
        <v>0.03</v>
      </c>
      <c r="BG168" s="56">
        <f t="shared" si="85"/>
        <v>0.03</v>
      </c>
      <c r="BH168" s="56">
        <f t="shared" si="85"/>
        <v>0.03</v>
      </c>
      <c r="BI168" s="56">
        <f t="shared" si="85"/>
        <v>0.03</v>
      </c>
      <c r="BJ168" s="56">
        <f t="shared" si="85"/>
        <v>0.03</v>
      </c>
      <c r="BK168" s="56">
        <f t="shared" si="85"/>
        <v>0.03</v>
      </c>
      <c r="BL168" s="56">
        <f t="shared" si="85"/>
        <v>0.03</v>
      </c>
      <c r="BM168" s="56">
        <f t="shared" si="85"/>
        <v>0.03</v>
      </c>
      <c r="BN168" s="56">
        <f t="shared" si="85"/>
        <v>0.03</v>
      </c>
      <c r="BO168" s="56">
        <f t="shared" si="85"/>
        <v>0.03</v>
      </c>
      <c r="BP168" s="56">
        <f t="shared" si="85"/>
        <v>0.03</v>
      </c>
      <c r="BQ168" s="56">
        <f t="shared" si="85"/>
        <v>0.03</v>
      </c>
      <c r="BR168" s="7"/>
    </row>
    <row r="169">
      <c r="A169" s="8"/>
      <c r="B169" s="8"/>
      <c r="C169" s="8"/>
      <c r="D169" s="67"/>
      <c r="E169" s="17"/>
      <c r="F169" s="7"/>
      <c r="G169" s="8"/>
      <c r="H169" s="7"/>
      <c r="I169" s="9"/>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7"/>
    </row>
    <row r="170">
      <c r="A170" s="8"/>
      <c r="B170" s="8"/>
      <c r="C170" s="60" t="str">
        <f>C130</f>
        <v>Free</v>
      </c>
      <c r="D170" s="60"/>
      <c r="E170" s="61"/>
      <c r="F170" s="62"/>
      <c r="G170" s="62"/>
      <c r="H170" s="62"/>
      <c r="I170" s="63"/>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4"/>
      <c r="BL170" s="64"/>
      <c r="BM170" s="64"/>
      <c r="BN170" s="64"/>
      <c r="BO170" s="64"/>
      <c r="BP170" s="64"/>
      <c r="BQ170" s="64"/>
      <c r="BR170" s="7"/>
    </row>
    <row r="171">
      <c r="A171" s="8"/>
      <c r="B171" s="8"/>
      <c r="C171" s="8"/>
      <c r="D171" s="8"/>
      <c r="E171" s="17" t="s">
        <v>12</v>
      </c>
      <c r="F171" s="7"/>
      <c r="G171" s="8"/>
      <c r="H171" s="52" t="s">
        <v>17</v>
      </c>
      <c r="I171" s="9"/>
      <c r="J171" s="66">
        <f t="shared" ref="J171:BQ171" si="86">-round(J168*I218,0)</f>
        <v>0</v>
      </c>
      <c r="K171" s="66">
        <f t="shared" si="86"/>
        <v>0</v>
      </c>
      <c r="L171" s="66">
        <f t="shared" si="86"/>
        <v>0</v>
      </c>
      <c r="M171" s="66">
        <f t="shared" si="86"/>
        <v>0</v>
      </c>
      <c r="N171" s="66">
        <f t="shared" si="86"/>
        <v>-1</v>
      </c>
      <c r="O171" s="66">
        <f t="shared" si="86"/>
        <v>-1</v>
      </c>
      <c r="P171" s="66">
        <f t="shared" si="86"/>
        <v>-2</v>
      </c>
      <c r="Q171" s="66">
        <f t="shared" si="86"/>
        <v>-3</v>
      </c>
      <c r="R171" s="66">
        <f t="shared" si="86"/>
        <v>-3</v>
      </c>
      <c r="S171" s="66">
        <f t="shared" si="86"/>
        <v>-4</v>
      </c>
      <c r="T171" s="66">
        <f t="shared" si="86"/>
        <v>-4</v>
      </c>
      <c r="U171" s="66">
        <f t="shared" si="86"/>
        <v>-5</v>
      </c>
      <c r="V171" s="66">
        <f t="shared" si="86"/>
        <v>-6</v>
      </c>
      <c r="W171" s="66">
        <f t="shared" si="86"/>
        <v>-6</v>
      </c>
      <c r="X171" s="66">
        <f t="shared" si="86"/>
        <v>-7</v>
      </c>
      <c r="Y171" s="66">
        <f t="shared" si="86"/>
        <v>-8</v>
      </c>
      <c r="Z171" s="66">
        <f t="shared" si="86"/>
        <v>-8</v>
      </c>
      <c r="AA171" s="66">
        <f t="shared" si="86"/>
        <v>-9</v>
      </c>
      <c r="AB171" s="66">
        <f t="shared" si="86"/>
        <v>-10</v>
      </c>
      <c r="AC171" s="66">
        <f t="shared" si="86"/>
        <v>-11</v>
      </c>
      <c r="AD171" s="66">
        <f t="shared" si="86"/>
        <v>-12</v>
      </c>
      <c r="AE171" s="66">
        <f t="shared" si="86"/>
        <v>-12</v>
      </c>
      <c r="AF171" s="66">
        <f t="shared" si="86"/>
        <v>-13</v>
      </c>
      <c r="AG171" s="66">
        <f t="shared" si="86"/>
        <v>-14</v>
      </c>
      <c r="AH171" s="66">
        <f t="shared" si="86"/>
        <v>-15</v>
      </c>
      <c r="AI171" s="66">
        <f t="shared" si="86"/>
        <v>-15</v>
      </c>
      <c r="AJ171" s="66">
        <f t="shared" si="86"/>
        <v>-16</v>
      </c>
      <c r="AK171" s="66">
        <f t="shared" si="86"/>
        <v>-17</v>
      </c>
      <c r="AL171" s="66">
        <f t="shared" si="86"/>
        <v>-18</v>
      </c>
      <c r="AM171" s="66">
        <f t="shared" si="86"/>
        <v>-19</v>
      </c>
      <c r="AN171" s="66">
        <f t="shared" si="86"/>
        <v>-20</v>
      </c>
      <c r="AO171" s="66">
        <f t="shared" si="86"/>
        <v>-21</v>
      </c>
      <c r="AP171" s="66">
        <f t="shared" si="86"/>
        <v>-22</v>
      </c>
      <c r="AQ171" s="66">
        <f t="shared" si="86"/>
        <v>-23</v>
      </c>
      <c r="AR171" s="66">
        <f t="shared" si="86"/>
        <v>-24</v>
      </c>
      <c r="AS171" s="66">
        <f t="shared" si="86"/>
        <v>-26</v>
      </c>
      <c r="AT171" s="66">
        <f t="shared" si="86"/>
        <v>-27</v>
      </c>
      <c r="AU171" s="66">
        <f t="shared" si="86"/>
        <v>-28</v>
      </c>
      <c r="AV171" s="66">
        <f t="shared" si="86"/>
        <v>-29</v>
      </c>
      <c r="AW171" s="66">
        <f t="shared" si="86"/>
        <v>-30</v>
      </c>
      <c r="AX171" s="66">
        <f t="shared" si="86"/>
        <v>-31</v>
      </c>
      <c r="AY171" s="66">
        <f t="shared" si="86"/>
        <v>-32</v>
      </c>
      <c r="AZ171" s="66">
        <f t="shared" si="86"/>
        <v>-33</v>
      </c>
      <c r="BA171" s="66">
        <f t="shared" si="86"/>
        <v>-35</v>
      </c>
      <c r="BB171" s="66">
        <f t="shared" si="86"/>
        <v>-36</v>
      </c>
      <c r="BC171" s="66">
        <f t="shared" si="86"/>
        <v>-37</v>
      </c>
      <c r="BD171" s="66">
        <f t="shared" si="86"/>
        <v>-38</v>
      </c>
      <c r="BE171" s="66">
        <f t="shared" si="86"/>
        <v>-39</v>
      </c>
      <c r="BF171" s="66">
        <f t="shared" si="86"/>
        <v>-41</v>
      </c>
      <c r="BG171" s="66">
        <f t="shared" si="86"/>
        <v>-42</v>
      </c>
      <c r="BH171" s="66">
        <f t="shared" si="86"/>
        <v>-43</v>
      </c>
      <c r="BI171" s="66">
        <f t="shared" si="86"/>
        <v>-44</v>
      </c>
      <c r="BJ171" s="66">
        <f t="shared" si="86"/>
        <v>-46</v>
      </c>
      <c r="BK171" s="66">
        <f t="shared" si="86"/>
        <v>-47</v>
      </c>
      <c r="BL171" s="66">
        <f t="shared" si="86"/>
        <v>-48</v>
      </c>
      <c r="BM171" s="66">
        <f t="shared" si="86"/>
        <v>-50</v>
      </c>
      <c r="BN171" s="66">
        <f t="shared" si="86"/>
        <v>-51</v>
      </c>
      <c r="BO171" s="66">
        <f t="shared" si="86"/>
        <v>-53</v>
      </c>
      <c r="BP171" s="66">
        <f t="shared" si="86"/>
        <v>-54</v>
      </c>
      <c r="BQ171" s="66">
        <f t="shared" si="86"/>
        <v>-56</v>
      </c>
      <c r="BR171" s="7"/>
    </row>
    <row r="172">
      <c r="A172" s="8"/>
      <c r="B172" s="8"/>
      <c r="C172" s="8"/>
      <c r="D172" s="8"/>
      <c r="E172" s="17" t="s">
        <v>14</v>
      </c>
      <c r="F172" s="7"/>
      <c r="G172" s="8"/>
      <c r="H172" s="52" t="s">
        <v>17</v>
      </c>
      <c r="I172" s="9"/>
      <c r="J172" s="66">
        <f t="shared" ref="J172:BQ172" si="87">-round(J168*I219,0)</f>
        <v>0</v>
      </c>
      <c r="K172" s="66">
        <f t="shared" si="87"/>
        <v>0</v>
      </c>
      <c r="L172" s="66">
        <f t="shared" si="87"/>
        <v>0</v>
      </c>
      <c r="M172" s="66">
        <f t="shared" si="87"/>
        <v>0</v>
      </c>
      <c r="N172" s="66">
        <f t="shared" si="87"/>
        <v>-1</v>
      </c>
      <c r="O172" s="66">
        <f t="shared" si="87"/>
        <v>-1</v>
      </c>
      <c r="P172" s="66">
        <f t="shared" si="87"/>
        <v>-2</v>
      </c>
      <c r="Q172" s="66">
        <f t="shared" si="87"/>
        <v>-3</v>
      </c>
      <c r="R172" s="66">
        <f t="shared" si="87"/>
        <v>-3</v>
      </c>
      <c r="S172" s="66">
        <f t="shared" si="87"/>
        <v>-4</v>
      </c>
      <c r="T172" s="66">
        <f t="shared" si="87"/>
        <v>-4</v>
      </c>
      <c r="U172" s="66">
        <f t="shared" si="87"/>
        <v>-5</v>
      </c>
      <c r="V172" s="66">
        <f t="shared" si="87"/>
        <v>-5</v>
      </c>
      <c r="W172" s="66">
        <f t="shared" si="87"/>
        <v>-6</v>
      </c>
      <c r="X172" s="66">
        <f t="shared" si="87"/>
        <v>-7</v>
      </c>
      <c r="Y172" s="66">
        <f t="shared" si="87"/>
        <v>-8</v>
      </c>
      <c r="Z172" s="66">
        <f t="shared" si="87"/>
        <v>-8</v>
      </c>
      <c r="AA172" s="66">
        <f t="shared" si="87"/>
        <v>-9</v>
      </c>
      <c r="AB172" s="66">
        <f t="shared" si="87"/>
        <v>-10</v>
      </c>
      <c r="AC172" s="66">
        <f t="shared" si="87"/>
        <v>-11</v>
      </c>
      <c r="AD172" s="66">
        <f t="shared" si="87"/>
        <v>-11</v>
      </c>
      <c r="AE172" s="66">
        <f t="shared" si="87"/>
        <v>-12</v>
      </c>
      <c r="AF172" s="66">
        <f t="shared" si="87"/>
        <v>-13</v>
      </c>
      <c r="AG172" s="66">
        <f t="shared" si="87"/>
        <v>-14</v>
      </c>
      <c r="AH172" s="66">
        <f t="shared" si="87"/>
        <v>-14</v>
      </c>
      <c r="AI172" s="66">
        <f t="shared" si="87"/>
        <v>-15</v>
      </c>
      <c r="AJ172" s="66">
        <f t="shared" si="87"/>
        <v>-16</v>
      </c>
      <c r="AK172" s="66">
        <f t="shared" si="87"/>
        <v>-17</v>
      </c>
      <c r="AL172" s="66">
        <f t="shared" si="87"/>
        <v>-18</v>
      </c>
      <c r="AM172" s="66">
        <f t="shared" si="87"/>
        <v>-19</v>
      </c>
      <c r="AN172" s="66">
        <f t="shared" si="87"/>
        <v>-20</v>
      </c>
      <c r="AO172" s="66">
        <f t="shared" si="87"/>
        <v>-21</v>
      </c>
      <c r="AP172" s="66">
        <f t="shared" si="87"/>
        <v>-22</v>
      </c>
      <c r="AQ172" s="66">
        <f t="shared" si="87"/>
        <v>-23</v>
      </c>
      <c r="AR172" s="66">
        <f t="shared" si="87"/>
        <v>-24</v>
      </c>
      <c r="AS172" s="66">
        <f t="shared" si="87"/>
        <v>-25</v>
      </c>
      <c r="AT172" s="66">
        <f t="shared" si="87"/>
        <v>-26</v>
      </c>
      <c r="AU172" s="66">
        <f t="shared" si="87"/>
        <v>-27</v>
      </c>
      <c r="AV172" s="66">
        <f t="shared" si="87"/>
        <v>-28</v>
      </c>
      <c r="AW172" s="66">
        <f t="shared" si="87"/>
        <v>-30</v>
      </c>
      <c r="AX172" s="66">
        <f t="shared" si="87"/>
        <v>-31</v>
      </c>
      <c r="AY172" s="66">
        <f t="shared" si="87"/>
        <v>-32</v>
      </c>
      <c r="AZ172" s="66">
        <f t="shared" si="87"/>
        <v>-33</v>
      </c>
      <c r="BA172" s="66">
        <f t="shared" si="87"/>
        <v>-34</v>
      </c>
      <c r="BB172" s="66">
        <f t="shared" si="87"/>
        <v>-35</v>
      </c>
      <c r="BC172" s="66">
        <f t="shared" si="87"/>
        <v>-37</v>
      </c>
      <c r="BD172" s="66">
        <f t="shared" si="87"/>
        <v>-38</v>
      </c>
      <c r="BE172" s="66">
        <f t="shared" si="87"/>
        <v>-39</v>
      </c>
      <c r="BF172" s="66">
        <f t="shared" si="87"/>
        <v>-40</v>
      </c>
      <c r="BG172" s="66">
        <f t="shared" si="87"/>
        <v>-41</v>
      </c>
      <c r="BH172" s="66">
        <f t="shared" si="87"/>
        <v>-43</v>
      </c>
      <c r="BI172" s="66">
        <f t="shared" si="87"/>
        <v>-44</v>
      </c>
      <c r="BJ172" s="66">
        <f t="shared" si="87"/>
        <v>-45</v>
      </c>
      <c r="BK172" s="66">
        <f t="shared" si="87"/>
        <v>-47</v>
      </c>
      <c r="BL172" s="66">
        <f t="shared" si="87"/>
        <v>-48</v>
      </c>
      <c r="BM172" s="66">
        <f t="shared" si="87"/>
        <v>-49</v>
      </c>
      <c r="BN172" s="66">
        <f t="shared" si="87"/>
        <v>-51</v>
      </c>
      <c r="BO172" s="66">
        <f t="shared" si="87"/>
        <v>-52</v>
      </c>
      <c r="BP172" s="66">
        <f t="shared" si="87"/>
        <v>-54</v>
      </c>
      <c r="BQ172" s="66">
        <f t="shared" si="87"/>
        <v>-55</v>
      </c>
      <c r="BR172" s="7"/>
    </row>
    <row r="173" collapsed="1">
      <c r="A173" s="8"/>
      <c r="B173" s="8"/>
      <c r="C173" s="8"/>
      <c r="D173" s="67" t="s">
        <v>20</v>
      </c>
      <c r="E173" s="68"/>
      <c r="F173" s="80"/>
      <c r="G173" s="8"/>
      <c r="H173" s="70" t="s">
        <v>17</v>
      </c>
      <c r="I173" s="71"/>
      <c r="J173" s="74">
        <f t="shared" ref="J173:BQ173" si="88">sum(J171:J172)</f>
        <v>0</v>
      </c>
      <c r="K173" s="74">
        <f t="shared" si="88"/>
        <v>0</v>
      </c>
      <c r="L173" s="74">
        <f t="shared" si="88"/>
        <v>0</v>
      </c>
      <c r="M173" s="74">
        <f t="shared" si="88"/>
        <v>0</v>
      </c>
      <c r="N173" s="74">
        <f t="shared" si="88"/>
        <v>-2</v>
      </c>
      <c r="O173" s="74">
        <f t="shared" si="88"/>
        <v>-2</v>
      </c>
      <c r="P173" s="74">
        <f t="shared" si="88"/>
        <v>-4</v>
      </c>
      <c r="Q173" s="74">
        <f t="shared" si="88"/>
        <v>-6</v>
      </c>
      <c r="R173" s="74">
        <f t="shared" si="88"/>
        <v>-6</v>
      </c>
      <c r="S173" s="74">
        <f t="shared" si="88"/>
        <v>-8</v>
      </c>
      <c r="T173" s="74">
        <f t="shared" si="88"/>
        <v>-8</v>
      </c>
      <c r="U173" s="74">
        <f t="shared" si="88"/>
        <v>-10</v>
      </c>
      <c r="V173" s="74">
        <f t="shared" si="88"/>
        <v>-11</v>
      </c>
      <c r="W173" s="74">
        <f t="shared" si="88"/>
        <v>-12</v>
      </c>
      <c r="X173" s="74">
        <f t="shared" si="88"/>
        <v>-14</v>
      </c>
      <c r="Y173" s="74">
        <f t="shared" si="88"/>
        <v>-16</v>
      </c>
      <c r="Z173" s="74">
        <f t="shared" si="88"/>
        <v>-16</v>
      </c>
      <c r="AA173" s="74">
        <f t="shared" si="88"/>
        <v>-18</v>
      </c>
      <c r="AB173" s="74">
        <f t="shared" si="88"/>
        <v>-20</v>
      </c>
      <c r="AC173" s="74">
        <f t="shared" si="88"/>
        <v>-22</v>
      </c>
      <c r="AD173" s="74">
        <f t="shared" si="88"/>
        <v>-23</v>
      </c>
      <c r="AE173" s="74">
        <f t="shared" si="88"/>
        <v>-24</v>
      </c>
      <c r="AF173" s="74">
        <f t="shared" si="88"/>
        <v>-26</v>
      </c>
      <c r="AG173" s="74">
        <f t="shared" si="88"/>
        <v>-28</v>
      </c>
      <c r="AH173" s="74">
        <f t="shared" si="88"/>
        <v>-29</v>
      </c>
      <c r="AI173" s="74">
        <f t="shared" si="88"/>
        <v>-30</v>
      </c>
      <c r="AJ173" s="74">
        <f t="shared" si="88"/>
        <v>-32</v>
      </c>
      <c r="AK173" s="74">
        <f t="shared" si="88"/>
        <v>-34</v>
      </c>
      <c r="AL173" s="74">
        <f t="shared" si="88"/>
        <v>-36</v>
      </c>
      <c r="AM173" s="74">
        <f t="shared" si="88"/>
        <v>-38</v>
      </c>
      <c r="AN173" s="74">
        <f t="shared" si="88"/>
        <v>-40</v>
      </c>
      <c r="AO173" s="74">
        <f t="shared" si="88"/>
        <v>-42</v>
      </c>
      <c r="AP173" s="74">
        <f t="shared" si="88"/>
        <v>-44</v>
      </c>
      <c r="AQ173" s="74">
        <f t="shared" si="88"/>
        <v>-46</v>
      </c>
      <c r="AR173" s="74">
        <f t="shared" si="88"/>
        <v>-48</v>
      </c>
      <c r="AS173" s="74">
        <f t="shared" si="88"/>
        <v>-51</v>
      </c>
      <c r="AT173" s="74">
        <f t="shared" si="88"/>
        <v>-53</v>
      </c>
      <c r="AU173" s="74">
        <f t="shared" si="88"/>
        <v>-55</v>
      </c>
      <c r="AV173" s="74">
        <f t="shared" si="88"/>
        <v>-57</v>
      </c>
      <c r="AW173" s="74">
        <f t="shared" si="88"/>
        <v>-60</v>
      </c>
      <c r="AX173" s="74">
        <f t="shared" si="88"/>
        <v>-62</v>
      </c>
      <c r="AY173" s="74">
        <f t="shared" si="88"/>
        <v>-64</v>
      </c>
      <c r="AZ173" s="74">
        <f t="shared" si="88"/>
        <v>-66</v>
      </c>
      <c r="BA173" s="74">
        <f t="shared" si="88"/>
        <v>-69</v>
      </c>
      <c r="BB173" s="74">
        <f t="shared" si="88"/>
        <v>-71</v>
      </c>
      <c r="BC173" s="74">
        <f t="shared" si="88"/>
        <v>-74</v>
      </c>
      <c r="BD173" s="74">
        <f t="shared" si="88"/>
        <v>-76</v>
      </c>
      <c r="BE173" s="74">
        <f t="shared" si="88"/>
        <v>-78</v>
      </c>
      <c r="BF173" s="74">
        <f t="shared" si="88"/>
        <v>-81</v>
      </c>
      <c r="BG173" s="74">
        <f t="shared" si="88"/>
        <v>-83</v>
      </c>
      <c r="BH173" s="74">
        <f t="shared" si="88"/>
        <v>-86</v>
      </c>
      <c r="BI173" s="74">
        <f t="shared" si="88"/>
        <v>-88</v>
      </c>
      <c r="BJ173" s="74">
        <f t="shared" si="88"/>
        <v>-91</v>
      </c>
      <c r="BK173" s="74">
        <f t="shared" si="88"/>
        <v>-94</v>
      </c>
      <c r="BL173" s="74">
        <f t="shared" si="88"/>
        <v>-96</v>
      </c>
      <c r="BM173" s="74">
        <f t="shared" si="88"/>
        <v>-99</v>
      </c>
      <c r="BN173" s="74">
        <f t="shared" si="88"/>
        <v>-102</v>
      </c>
      <c r="BO173" s="74">
        <f t="shared" si="88"/>
        <v>-105</v>
      </c>
      <c r="BP173" s="74">
        <f t="shared" si="88"/>
        <v>-108</v>
      </c>
      <c r="BQ173" s="74">
        <f t="shared" si="88"/>
        <v>-111</v>
      </c>
      <c r="BR173" s="7"/>
    </row>
    <row r="174" hidden="1" outlineLevel="1">
      <c r="A174" s="8"/>
      <c r="B174" s="8"/>
      <c r="C174" s="8"/>
      <c r="D174" s="8"/>
      <c r="E174" s="17"/>
      <c r="F174" s="7"/>
      <c r="G174" s="8"/>
      <c r="H174" s="69"/>
      <c r="I174" s="9"/>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c r="BM174" s="66"/>
      <c r="BN174" s="66"/>
      <c r="BO174" s="66"/>
      <c r="BP174" s="66"/>
      <c r="BQ174" s="66"/>
      <c r="BR174" s="7"/>
    </row>
    <row r="175" hidden="1" outlineLevel="1">
      <c r="A175" s="8"/>
      <c r="B175" s="8"/>
      <c r="C175" s="8"/>
      <c r="D175" s="68"/>
      <c r="E175" s="17" t="s">
        <v>12</v>
      </c>
      <c r="F175" s="7"/>
      <c r="G175" s="8"/>
      <c r="H175" s="42" t="s">
        <v>13</v>
      </c>
      <c r="I175" s="9"/>
      <c r="J175" s="66">
        <f t="shared" ref="J175:BQ175" si="89">J15*J171</f>
        <v>0</v>
      </c>
      <c r="K175" s="66">
        <f t="shared" si="89"/>
        <v>0</v>
      </c>
      <c r="L175" s="66">
        <f t="shared" si="89"/>
        <v>0</v>
      </c>
      <c r="M175" s="66">
        <f t="shared" si="89"/>
        <v>0</v>
      </c>
      <c r="N175" s="66">
        <f t="shared" si="89"/>
        <v>-99</v>
      </c>
      <c r="O175" s="66">
        <f t="shared" si="89"/>
        <v>-99</v>
      </c>
      <c r="P175" s="66">
        <f t="shared" si="89"/>
        <v>-198</v>
      </c>
      <c r="Q175" s="66">
        <f t="shared" si="89"/>
        <v>-297</v>
      </c>
      <c r="R175" s="66">
        <f t="shared" si="89"/>
        <v>-297</v>
      </c>
      <c r="S175" s="66">
        <f t="shared" si="89"/>
        <v>-396</v>
      </c>
      <c r="T175" s="66">
        <f t="shared" si="89"/>
        <v>-396</v>
      </c>
      <c r="U175" s="66">
        <f t="shared" si="89"/>
        <v>-495</v>
      </c>
      <c r="V175" s="66">
        <f t="shared" si="89"/>
        <v>-594</v>
      </c>
      <c r="W175" s="66">
        <f t="shared" si="89"/>
        <v>-594</v>
      </c>
      <c r="X175" s="66">
        <f t="shared" si="89"/>
        <v>-693</v>
      </c>
      <c r="Y175" s="66">
        <f t="shared" si="89"/>
        <v>-792</v>
      </c>
      <c r="Z175" s="66">
        <f t="shared" si="89"/>
        <v>-792</v>
      </c>
      <c r="AA175" s="66">
        <f t="shared" si="89"/>
        <v>-891</v>
      </c>
      <c r="AB175" s="66">
        <f t="shared" si="89"/>
        <v>-990</v>
      </c>
      <c r="AC175" s="66">
        <f t="shared" si="89"/>
        <v>-1089</v>
      </c>
      <c r="AD175" s="66">
        <f t="shared" si="89"/>
        <v>-1188</v>
      </c>
      <c r="AE175" s="66">
        <f t="shared" si="89"/>
        <v>-1188</v>
      </c>
      <c r="AF175" s="66">
        <f t="shared" si="89"/>
        <v>-1287</v>
      </c>
      <c r="AG175" s="66">
        <f t="shared" si="89"/>
        <v>-1386</v>
      </c>
      <c r="AH175" s="66">
        <f t="shared" si="89"/>
        <v>-1485</v>
      </c>
      <c r="AI175" s="66">
        <f t="shared" si="89"/>
        <v>-1485</v>
      </c>
      <c r="AJ175" s="66">
        <f t="shared" si="89"/>
        <v>-1584</v>
      </c>
      <c r="AK175" s="66">
        <f t="shared" si="89"/>
        <v>-1683</v>
      </c>
      <c r="AL175" s="66">
        <f t="shared" si="89"/>
        <v>-1782</v>
      </c>
      <c r="AM175" s="66">
        <f t="shared" si="89"/>
        <v>-1881</v>
      </c>
      <c r="AN175" s="66">
        <f t="shared" si="89"/>
        <v>-1980</v>
      </c>
      <c r="AO175" s="66">
        <f t="shared" si="89"/>
        <v>-2079</v>
      </c>
      <c r="AP175" s="66">
        <f t="shared" si="89"/>
        <v>-2178</v>
      </c>
      <c r="AQ175" s="66">
        <f t="shared" si="89"/>
        <v>-2277</v>
      </c>
      <c r="AR175" s="66">
        <f t="shared" si="89"/>
        <v>-2376</v>
      </c>
      <c r="AS175" s="66">
        <f t="shared" si="89"/>
        <v>-2574</v>
      </c>
      <c r="AT175" s="66">
        <f t="shared" si="89"/>
        <v>-2673</v>
      </c>
      <c r="AU175" s="66">
        <f t="shared" si="89"/>
        <v>-2772</v>
      </c>
      <c r="AV175" s="66">
        <f t="shared" si="89"/>
        <v>-2871</v>
      </c>
      <c r="AW175" s="66">
        <f t="shared" si="89"/>
        <v>-2970</v>
      </c>
      <c r="AX175" s="66">
        <f t="shared" si="89"/>
        <v>-3069</v>
      </c>
      <c r="AY175" s="66">
        <f t="shared" si="89"/>
        <v>-3168</v>
      </c>
      <c r="AZ175" s="66">
        <f t="shared" si="89"/>
        <v>-3267</v>
      </c>
      <c r="BA175" s="66">
        <f t="shared" si="89"/>
        <v>-3465</v>
      </c>
      <c r="BB175" s="66">
        <f t="shared" si="89"/>
        <v>-3564</v>
      </c>
      <c r="BC175" s="66">
        <f t="shared" si="89"/>
        <v>-3663</v>
      </c>
      <c r="BD175" s="66">
        <f t="shared" si="89"/>
        <v>-3762</v>
      </c>
      <c r="BE175" s="66">
        <f t="shared" si="89"/>
        <v>-3861</v>
      </c>
      <c r="BF175" s="66">
        <f t="shared" si="89"/>
        <v>-4059</v>
      </c>
      <c r="BG175" s="66">
        <f t="shared" si="89"/>
        <v>-4158</v>
      </c>
      <c r="BH175" s="66">
        <f t="shared" si="89"/>
        <v>-4257</v>
      </c>
      <c r="BI175" s="66">
        <f t="shared" si="89"/>
        <v>-4356</v>
      </c>
      <c r="BJ175" s="66">
        <f t="shared" si="89"/>
        <v>-4554</v>
      </c>
      <c r="BK175" s="66">
        <f t="shared" si="89"/>
        <v>-4653</v>
      </c>
      <c r="BL175" s="66">
        <f t="shared" si="89"/>
        <v>-4752</v>
      </c>
      <c r="BM175" s="66">
        <f t="shared" si="89"/>
        <v>-4950</v>
      </c>
      <c r="BN175" s="66">
        <f t="shared" si="89"/>
        <v>-5049</v>
      </c>
      <c r="BO175" s="66">
        <f t="shared" si="89"/>
        <v>-5247</v>
      </c>
      <c r="BP175" s="66">
        <f t="shared" si="89"/>
        <v>-5346</v>
      </c>
      <c r="BQ175" s="66">
        <f t="shared" si="89"/>
        <v>-5544</v>
      </c>
      <c r="BR175" s="7"/>
    </row>
    <row r="176" hidden="1" outlineLevel="1">
      <c r="A176" s="8"/>
      <c r="B176" s="8"/>
      <c r="C176" s="8"/>
      <c r="D176" s="68"/>
      <c r="E176" s="17" t="s">
        <v>14</v>
      </c>
      <c r="F176" s="7"/>
      <c r="G176" s="8"/>
      <c r="H176" s="42" t="s">
        <v>13</v>
      </c>
      <c r="I176" s="9"/>
      <c r="J176" s="66">
        <f t="shared" ref="J176:BQ176" si="90">J16*J172</f>
        <v>0</v>
      </c>
      <c r="K176" s="66">
        <f t="shared" si="90"/>
        <v>0</v>
      </c>
      <c r="L176" s="66">
        <f t="shared" si="90"/>
        <v>0</v>
      </c>
      <c r="M176" s="66">
        <f t="shared" si="90"/>
        <v>0</v>
      </c>
      <c r="N176" s="66">
        <f t="shared" si="90"/>
        <v>-900</v>
      </c>
      <c r="O176" s="66">
        <f t="shared" si="90"/>
        <v>-900</v>
      </c>
      <c r="P176" s="66">
        <f t="shared" si="90"/>
        <v>-1800</v>
      </c>
      <c r="Q176" s="66">
        <f t="shared" si="90"/>
        <v>-2700</v>
      </c>
      <c r="R176" s="66">
        <f t="shared" si="90"/>
        <v>-2700</v>
      </c>
      <c r="S176" s="66">
        <f t="shared" si="90"/>
        <v>-3600</v>
      </c>
      <c r="T176" s="66">
        <f t="shared" si="90"/>
        <v>-3600</v>
      </c>
      <c r="U176" s="66">
        <f t="shared" si="90"/>
        <v>-4500</v>
      </c>
      <c r="V176" s="66">
        <f t="shared" si="90"/>
        <v>-4500</v>
      </c>
      <c r="W176" s="66">
        <f t="shared" si="90"/>
        <v>-5400</v>
      </c>
      <c r="X176" s="66">
        <f t="shared" si="90"/>
        <v>-6300</v>
      </c>
      <c r="Y176" s="66">
        <f t="shared" si="90"/>
        <v>-7200</v>
      </c>
      <c r="Z176" s="66">
        <f t="shared" si="90"/>
        <v>-7200</v>
      </c>
      <c r="AA176" s="66">
        <f t="shared" si="90"/>
        <v>-8100</v>
      </c>
      <c r="AB176" s="66">
        <f t="shared" si="90"/>
        <v>-9000</v>
      </c>
      <c r="AC176" s="66">
        <f t="shared" si="90"/>
        <v>-9900</v>
      </c>
      <c r="AD176" s="66">
        <f t="shared" si="90"/>
        <v>-9900</v>
      </c>
      <c r="AE176" s="66">
        <f t="shared" si="90"/>
        <v>-10800</v>
      </c>
      <c r="AF176" s="66">
        <f t="shared" si="90"/>
        <v>-11700</v>
      </c>
      <c r="AG176" s="66">
        <f t="shared" si="90"/>
        <v>-12600</v>
      </c>
      <c r="AH176" s="66">
        <f t="shared" si="90"/>
        <v>-12600</v>
      </c>
      <c r="AI176" s="66">
        <f t="shared" si="90"/>
        <v>-13500</v>
      </c>
      <c r="AJ176" s="66">
        <f t="shared" si="90"/>
        <v>-14400</v>
      </c>
      <c r="AK176" s="66">
        <f t="shared" si="90"/>
        <v>-15300</v>
      </c>
      <c r="AL176" s="66">
        <f t="shared" si="90"/>
        <v>-16200</v>
      </c>
      <c r="AM176" s="66">
        <f t="shared" si="90"/>
        <v>-17100</v>
      </c>
      <c r="AN176" s="66">
        <f t="shared" si="90"/>
        <v>-18000</v>
      </c>
      <c r="AO176" s="66">
        <f t="shared" si="90"/>
        <v>-18900</v>
      </c>
      <c r="AP176" s="66">
        <f t="shared" si="90"/>
        <v>-19800</v>
      </c>
      <c r="AQ176" s="66">
        <f t="shared" si="90"/>
        <v>-20700</v>
      </c>
      <c r="AR176" s="66">
        <f t="shared" si="90"/>
        <v>-21600</v>
      </c>
      <c r="AS176" s="66">
        <f t="shared" si="90"/>
        <v>-22500</v>
      </c>
      <c r="AT176" s="66">
        <f t="shared" si="90"/>
        <v>-23400</v>
      </c>
      <c r="AU176" s="66">
        <f t="shared" si="90"/>
        <v>-24300</v>
      </c>
      <c r="AV176" s="66">
        <f t="shared" si="90"/>
        <v>-25200</v>
      </c>
      <c r="AW176" s="66">
        <f t="shared" si="90"/>
        <v>-27000</v>
      </c>
      <c r="AX176" s="66">
        <f t="shared" si="90"/>
        <v>-27900</v>
      </c>
      <c r="AY176" s="66">
        <f t="shared" si="90"/>
        <v>-28800</v>
      </c>
      <c r="AZ176" s="66">
        <f t="shared" si="90"/>
        <v>-29700</v>
      </c>
      <c r="BA176" s="66">
        <f t="shared" si="90"/>
        <v>-30600</v>
      </c>
      <c r="BB176" s="66">
        <f t="shared" si="90"/>
        <v>-31500</v>
      </c>
      <c r="BC176" s="66">
        <f t="shared" si="90"/>
        <v>-33300</v>
      </c>
      <c r="BD176" s="66">
        <f t="shared" si="90"/>
        <v>-34200</v>
      </c>
      <c r="BE176" s="66">
        <f t="shared" si="90"/>
        <v>-35100</v>
      </c>
      <c r="BF176" s="66">
        <f t="shared" si="90"/>
        <v>-36000</v>
      </c>
      <c r="BG176" s="66">
        <f t="shared" si="90"/>
        <v>-36900</v>
      </c>
      <c r="BH176" s="66">
        <f t="shared" si="90"/>
        <v>-38700</v>
      </c>
      <c r="BI176" s="66">
        <f t="shared" si="90"/>
        <v>-39600</v>
      </c>
      <c r="BJ176" s="66">
        <f t="shared" si="90"/>
        <v>-40500</v>
      </c>
      <c r="BK176" s="66">
        <f t="shared" si="90"/>
        <v>-42300</v>
      </c>
      <c r="BL176" s="66">
        <f t="shared" si="90"/>
        <v>-43200</v>
      </c>
      <c r="BM176" s="66">
        <f t="shared" si="90"/>
        <v>-44100</v>
      </c>
      <c r="BN176" s="66">
        <f t="shared" si="90"/>
        <v>-45900</v>
      </c>
      <c r="BO176" s="66">
        <f t="shared" si="90"/>
        <v>-46800</v>
      </c>
      <c r="BP176" s="66">
        <f t="shared" si="90"/>
        <v>-48600</v>
      </c>
      <c r="BQ176" s="66">
        <f t="shared" si="90"/>
        <v>-49500</v>
      </c>
      <c r="BR176" s="7"/>
    </row>
    <row r="177" hidden="1" outlineLevel="1">
      <c r="A177" s="8"/>
      <c r="B177" s="8"/>
      <c r="C177" s="8"/>
      <c r="D177" s="67" t="s">
        <v>21</v>
      </c>
      <c r="E177" s="68"/>
      <c r="F177" s="69"/>
      <c r="G177" s="8"/>
      <c r="H177" s="73" t="s">
        <v>13</v>
      </c>
      <c r="I177" s="71"/>
      <c r="J177" s="74">
        <f t="shared" ref="J177:BQ177" si="91">J175+J176</f>
        <v>0</v>
      </c>
      <c r="K177" s="74">
        <f t="shared" si="91"/>
        <v>0</v>
      </c>
      <c r="L177" s="74">
        <f t="shared" si="91"/>
        <v>0</v>
      </c>
      <c r="M177" s="74">
        <f t="shared" si="91"/>
        <v>0</v>
      </c>
      <c r="N177" s="74">
        <f t="shared" si="91"/>
        <v>-999</v>
      </c>
      <c r="O177" s="74">
        <f t="shared" si="91"/>
        <v>-999</v>
      </c>
      <c r="P177" s="74">
        <f t="shared" si="91"/>
        <v>-1998</v>
      </c>
      <c r="Q177" s="74">
        <f t="shared" si="91"/>
        <v>-2997</v>
      </c>
      <c r="R177" s="74">
        <f t="shared" si="91"/>
        <v>-2997</v>
      </c>
      <c r="S177" s="74">
        <f t="shared" si="91"/>
        <v>-3996</v>
      </c>
      <c r="T177" s="74">
        <f t="shared" si="91"/>
        <v>-3996</v>
      </c>
      <c r="U177" s="74">
        <f t="shared" si="91"/>
        <v>-4995</v>
      </c>
      <c r="V177" s="74">
        <f t="shared" si="91"/>
        <v>-5094</v>
      </c>
      <c r="W177" s="74">
        <f t="shared" si="91"/>
        <v>-5994</v>
      </c>
      <c r="X177" s="74">
        <f t="shared" si="91"/>
        <v>-6993</v>
      </c>
      <c r="Y177" s="74">
        <f t="shared" si="91"/>
        <v>-7992</v>
      </c>
      <c r="Z177" s="74">
        <f t="shared" si="91"/>
        <v>-7992</v>
      </c>
      <c r="AA177" s="74">
        <f t="shared" si="91"/>
        <v>-8991</v>
      </c>
      <c r="AB177" s="74">
        <f t="shared" si="91"/>
        <v>-9990</v>
      </c>
      <c r="AC177" s="74">
        <f t="shared" si="91"/>
        <v>-10989</v>
      </c>
      <c r="AD177" s="74">
        <f t="shared" si="91"/>
        <v>-11088</v>
      </c>
      <c r="AE177" s="74">
        <f t="shared" si="91"/>
        <v>-11988</v>
      </c>
      <c r="AF177" s="74">
        <f t="shared" si="91"/>
        <v>-12987</v>
      </c>
      <c r="AG177" s="74">
        <f t="shared" si="91"/>
        <v>-13986</v>
      </c>
      <c r="AH177" s="74">
        <f t="shared" si="91"/>
        <v>-14085</v>
      </c>
      <c r="AI177" s="74">
        <f t="shared" si="91"/>
        <v>-14985</v>
      </c>
      <c r="AJ177" s="74">
        <f t="shared" si="91"/>
        <v>-15984</v>
      </c>
      <c r="AK177" s="74">
        <f t="shared" si="91"/>
        <v>-16983</v>
      </c>
      <c r="AL177" s="74">
        <f t="shared" si="91"/>
        <v>-17982</v>
      </c>
      <c r="AM177" s="74">
        <f t="shared" si="91"/>
        <v>-18981</v>
      </c>
      <c r="AN177" s="74">
        <f t="shared" si="91"/>
        <v>-19980</v>
      </c>
      <c r="AO177" s="74">
        <f t="shared" si="91"/>
        <v>-20979</v>
      </c>
      <c r="AP177" s="74">
        <f t="shared" si="91"/>
        <v>-21978</v>
      </c>
      <c r="AQ177" s="74">
        <f t="shared" si="91"/>
        <v>-22977</v>
      </c>
      <c r="AR177" s="74">
        <f t="shared" si="91"/>
        <v>-23976</v>
      </c>
      <c r="AS177" s="74">
        <f t="shared" si="91"/>
        <v>-25074</v>
      </c>
      <c r="AT177" s="74">
        <f t="shared" si="91"/>
        <v>-26073</v>
      </c>
      <c r="AU177" s="74">
        <f t="shared" si="91"/>
        <v>-27072</v>
      </c>
      <c r="AV177" s="74">
        <f t="shared" si="91"/>
        <v>-28071</v>
      </c>
      <c r="AW177" s="74">
        <f t="shared" si="91"/>
        <v>-29970</v>
      </c>
      <c r="AX177" s="74">
        <f t="shared" si="91"/>
        <v>-30969</v>
      </c>
      <c r="AY177" s="74">
        <f t="shared" si="91"/>
        <v>-31968</v>
      </c>
      <c r="AZ177" s="74">
        <f t="shared" si="91"/>
        <v>-32967</v>
      </c>
      <c r="BA177" s="74">
        <f t="shared" si="91"/>
        <v>-34065</v>
      </c>
      <c r="BB177" s="74">
        <f t="shared" si="91"/>
        <v>-35064</v>
      </c>
      <c r="BC177" s="74">
        <f t="shared" si="91"/>
        <v>-36963</v>
      </c>
      <c r="BD177" s="74">
        <f t="shared" si="91"/>
        <v>-37962</v>
      </c>
      <c r="BE177" s="74">
        <f t="shared" si="91"/>
        <v>-38961</v>
      </c>
      <c r="BF177" s="74">
        <f t="shared" si="91"/>
        <v>-40059</v>
      </c>
      <c r="BG177" s="74">
        <f t="shared" si="91"/>
        <v>-41058</v>
      </c>
      <c r="BH177" s="74">
        <f t="shared" si="91"/>
        <v>-42957</v>
      </c>
      <c r="BI177" s="74">
        <f t="shared" si="91"/>
        <v>-43956</v>
      </c>
      <c r="BJ177" s="74">
        <f t="shared" si="91"/>
        <v>-45054</v>
      </c>
      <c r="BK177" s="74">
        <f t="shared" si="91"/>
        <v>-46953</v>
      </c>
      <c r="BL177" s="74">
        <f t="shared" si="91"/>
        <v>-47952</v>
      </c>
      <c r="BM177" s="74">
        <f t="shared" si="91"/>
        <v>-49050</v>
      </c>
      <c r="BN177" s="74">
        <f t="shared" si="91"/>
        <v>-50949</v>
      </c>
      <c r="BO177" s="74">
        <f t="shared" si="91"/>
        <v>-52047</v>
      </c>
      <c r="BP177" s="74">
        <f t="shared" si="91"/>
        <v>-53946</v>
      </c>
      <c r="BQ177" s="74">
        <f t="shared" si="91"/>
        <v>-55044</v>
      </c>
      <c r="BR177" s="7"/>
    </row>
    <row r="178">
      <c r="A178" s="8"/>
      <c r="B178" s="8"/>
      <c r="C178" s="8"/>
      <c r="D178" s="8"/>
      <c r="E178" s="17"/>
      <c r="F178" s="7"/>
      <c r="G178" s="8"/>
      <c r="H178" s="7"/>
      <c r="I178" s="9"/>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7"/>
    </row>
    <row r="179">
      <c r="A179" s="8"/>
      <c r="B179" s="8"/>
      <c r="C179" s="60" t="str">
        <f>C139</f>
        <v>Paid</v>
      </c>
      <c r="D179" s="60"/>
      <c r="E179" s="61"/>
      <c r="F179" s="62"/>
      <c r="G179" s="62"/>
      <c r="H179" s="62"/>
      <c r="I179" s="63"/>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c r="BI179" s="64"/>
      <c r="BJ179" s="64"/>
      <c r="BK179" s="64"/>
      <c r="BL179" s="64"/>
      <c r="BM179" s="64"/>
      <c r="BN179" s="64"/>
      <c r="BO179" s="64"/>
      <c r="BP179" s="64"/>
      <c r="BQ179" s="64"/>
      <c r="BR179" s="7"/>
    </row>
    <row r="180">
      <c r="A180" s="8"/>
      <c r="B180" s="8"/>
      <c r="C180" s="8"/>
      <c r="D180" s="8"/>
      <c r="E180" s="17" t="s">
        <v>12</v>
      </c>
      <c r="F180" s="7"/>
      <c r="G180" s="8"/>
      <c r="H180" s="52" t="s">
        <v>17</v>
      </c>
      <c r="I180" s="9"/>
      <c r="J180" s="66">
        <f t="shared" ref="J180:BQ180" si="92">-round(J168*I220,0)</f>
        <v>0</v>
      </c>
      <c r="K180" s="66">
        <f t="shared" si="92"/>
        <v>0</v>
      </c>
      <c r="L180" s="66">
        <f t="shared" si="92"/>
        <v>0</v>
      </c>
      <c r="M180" s="66">
        <f t="shared" si="92"/>
        <v>0</v>
      </c>
      <c r="N180" s="66">
        <f t="shared" si="92"/>
        <v>0</v>
      </c>
      <c r="O180" s="66">
        <f t="shared" si="92"/>
        <v>-1</v>
      </c>
      <c r="P180" s="66">
        <f t="shared" si="92"/>
        <v>-1</v>
      </c>
      <c r="Q180" s="66">
        <f t="shared" si="92"/>
        <v>-1</v>
      </c>
      <c r="R180" s="66">
        <f t="shared" si="92"/>
        <v>-2</v>
      </c>
      <c r="S180" s="66">
        <f t="shared" si="92"/>
        <v>-2</v>
      </c>
      <c r="T180" s="66">
        <f t="shared" si="92"/>
        <v>-3</v>
      </c>
      <c r="U180" s="66">
        <f t="shared" si="92"/>
        <v>-3</v>
      </c>
      <c r="V180" s="66">
        <f t="shared" si="92"/>
        <v>-4</v>
      </c>
      <c r="W180" s="66">
        <f t="shared" si="92"/>
        <v>-4</v>
      </c>
      <c r="X180" s="66">
        <f t="shared" si="92"/>
        <v>-5</v>
      </c>
      <c r="Y180" s="66">
        <f t="shared" si="92"/>
        <v>-5</v>
      </c>
      <c r="Z180" s="66">
        <f t="shared" si="92"/>
        <v>-6</v>
      </c>
      <c r="AA180" s="66">
        <f t="shared" si="92"/>
        <v>-7</v>
      </c>
      <c r="AB180" s="66">
        <f t="shared" si="92"/>
        <v>-7</v>
      </c>
      <c r="AC180" s="66">
        <f t="shared" si="92"/>
        <v>-8</v>
      </c>
      <c r="AD180" s="66">
        <f t="shared" si="92"/>
        <v>-9</v>
      </c>
      <c r="AE180" s="66">
        <f t="shared" si="92"/>
        <v>-10</v>
      </c>
      <c r="AF180" s="66">
        <f t="shared" si="92"/>
        <v>-10</v>
      </c>
      <c r="AG180" s="66">
        <f t="shared" si="92"/>
        <v>-11</v>
      </c>
      <c r="AH180" s="66">
        <f t="shared" si="92"/>
        <v>-12</v>
      </c>
      <c r="AI180" s="66">
        <f t="shared" si="92"/>
        <v>-13</v>
      </c>
      <c r="AJ180" s="66">
        <f t="shared" si="92"/>
        <v>-14</v>
      </c>
      <c r="AK180" s="66">
        <f t="shared" si="92"/>
        <v>-15</v>
      </c>
      <c r="AL180" s="66">
        <f t="shared" si="92"/>
        <v>-16</v>
      </c>
      <c r="AM180" s="66">
        <f t="shared" si="92"/>
        <v>-17</v>
      </c>
      <c r="AN180" s="66">
        <f t="shared" si="92"/>
        <v>-18</v>
      </c>
      <c r="AO180" s="66">
        <f t="shared" si="92"/>
        <v>-19</v>
      </c>
      <c r="AP180" s="66">
        <f t="shared" si="92"/>
        <v>-20</v>
      </c>
      <c r="AQ180" s="66">
        <f t="shared" si="92"/>
        <v>-21</v>
      </c>
      <c r="AR180" s="66">
        <f t="shared" si="92"/>
        <v>-22</v>
      </c>
      <c r="AS180" s="66">
        <f t="shared" si="92"/>
        <v>-23</v>
      </c>
      <c r="AT180" s="66">
        <f t="shared" si="92"/>
        <v>-24</v>
      </c>
      <c r="AU180" s="66">
        <f t="shared" si="92"/>
        <v>-25</v>
      </c>
      <c r="AV180" s="66">
        <f t="shared" si="92"/>
        <v>-26</v>
      </c>
      <c r="AW180" s="66">
        <f t="shared" si="92"/>
        <v>-27</v>
      </c>
      <c r="AX180" s="66">
        <f t="shared" si="92"/>
        <v>-29</v>
      </c>
      <c r="AY180" s="66">
        <f t="shared" si="92"/>
        <v>-30</v>
      </c>
      <c r="AZ180" s="66">
        <f t="shared" si="92"/>
        <v>-31</v>
      </c>
      <c r="BA180" s="66">
        <f t="shared" si="92"/>
        <v>-32</v>
      </c>
      <c r="BB180" s="66">
        <f t="shared" si="92"/>
        <v>-33</v>
      </c>
      <c r="BC180" s="66">
        <f t="shared" si="92"/>
        <v>-34</v>
      </c>
      <c r="BD180" s="66">
        <f t="shared" si="92"/>
        <v>-36</v>
      </c>
      <c r="BE180" s="66">
        <f t="shared" si="92"/>
        <v>-37</v>
      </c>
      <c r="BF180" s="66">
        <f t="shared" si="92"/>
        <v>-38</v>
      </c>
      <c r="BG180" s="66">
        <f t="shared" si="92"/>
        <v>-39</v>
      </c>
      <c r="BH180" s="66">
        <f t="shared" si="92"/>
        <v>-41</v>
      </c>
      <c r="BI180" s="66">
        <f t="shared" si="92"/>
        <v>-42</v>
      </c>
      <c r="BJ180" s="66">
        <f t="shared" si="92"/>
        <v>-43</v>
      </c>
      <c r="BK180" s="66">
        <f t="shared" si="92"/>
        <v>-45</v>
      </c>
      <c r="BL180" s="66">
        <f t="shared" si="92"/>
        <v>-46</v>
      </c>
      <c r="BM180" s="66">
        <f t="shared" si="92"/>
        <v>-47</v>
      </c>
      <c r="BN180" s="66">
        <f t="shared" si="92"/>
        <v>-49</v>
      </c>
      <c r="BO180" s="66">
        <f t="shared" si="92"/>
        <v>-50</v>
      </c>
      <c r="BP180" s="66">
        <f t="shared" si="92"/>
        <v>-52</v>
      </c>
      <c r="BQ180" s="66">
        <f t="shared" si="92"/>
        <v>-53</v>
      </c>
      <c r="BR180" s="7"/>
    </row>
    <row r="181">
      <c r="A181" s="8"/>
      <c r="B181" s="8"/>
      <c r="C181" s="8"/>
      <c r="D181" s="8"/>
      <c r="E181" s="17" t="s">
        <v>14</v>
      </c>
      <c r="F181" s="7"/>
      <c r="G181" s="8"/>
      <c r="H181" s="52" t="s">
        <v>17</v>
      </c>
      <c r="I181" s="9"/>
      <c r="J181" s="66">
        <f t="shared" ref="J181:BQ181" si="93">-round(J168*I221,0)</f>
        <v>0</v>
      </c>
      <c r="K181" s="66">
        <f t="shared" si="93"/>
        <v>0</v>
      </c>
      <c r="L181" s="66">
        <f t="shared" si="93"/>
        <v>0</v>
      </c>
      <c r="M181" s="66">
        <f t="shared" si="93"/>
        <v>0</v>
      </c>
      <c r="N181" s="66">
        <f t="shared" si="93"/>
        <v>0</v>
      </c>
      <c r="O181" s="66">
        <f t="shared" si="93"/>
        <v>-1</v>
      </c>
      <c r="P181" s="66">
        <f t="shared" si="93"/>
        <v>-1</v>
      </c>
      <c r="Q181" s="66">
        <f t="shared" si="93"/>
        <v>-1</v>
      </c>
      <c r="R181" s="66">
        <f t="shared" si="93"/>
        <v>-2</v>
      </c>
      <c r="S181" s="66">
        <f t="shared" si="93"/>
        <v>-2</v>
      </c>
      <c r="T181" s="66">
        <f t="shared" si="93"/>
        <v>-2</v>
      </c>
      <c r="U181" s="66">
        <f t="shared" si="93"/>
        <v>-3</v>
      </c>
      <c r="V181" s="66">
        <f t="shared" si="93"/>
        <v>-3</v>
      </c>
      <c r="W181" s="66">
        <f t="shared" si="93"/>
        <v>-4</v>
      </c>
      <c r="X181" s="66">
        <f t="shared" si="93"/>
        <v>-4</v>
      </c>
      <c r="Y181" s="66">
        <f t="shared" si="93"/>
        <v>-5</v>
      </c>
      <c r="Z181" s="66">
        <f t="shared" si="93"/>
        <v>-6</v>
      </c>
      <c r="AA181" s="66">
        <f t="shared" si="93"/>
        <v>-6</v>
      </c>
      <c r="AB181" s="66">
        <f t="shared" si="93"/>
        <v>-7</v>
      </c>
      <c r="AC181" s="66">
        <f t="shared" si="93"/>
        <v>-8</v>
      </c>
      <c r="AD181" s="66">
        <f t="shared" si="93"/>
        <v>-9</v>
      </c>
      <c r="AE181" s="66">
        <f t="shared" si="93"/>
        <v>-9</v>
      </c>
      <c r="AF181" s="66">
        <f t="shared" si="93"/>
        <v>-10</v>
      </c>
      <c r="AG181" s="66">
        <f t="shared" si="93"/>
        <v>-11</v>
      </c>
      <c r="AH181" s="66">
        <f t="shared" si="93"/>
        <v>-12</v>
      </c>
      <c r="AI181" s="66">
        <f t="shared" si="93"/>
        <v>-13</v>
      </c>
      <c r="AJ181" s="66">
        <f t="shared" si="93"/>
        <v>-14</v>
      </c>
      <c r="AK181" s="66">
        <f t="shared" si="93"/>
        <v>-14</v>
      </c>
      <c r="AL181" s="66">
        <f t="shared" si="93"/>
        <v>-15</v>
      </c>
      <c r="AM181" s="66">
        <f t="shared" si="93"/>
        <v>-16</v>
      </c>
      <c r="AN181" s="66">
        <f t="shared" si="93"/>
        <v>-17</v>
      </c>
      <c r="AO181" s="66">
        <f t="shared" si="93"/>
        <v>-18</v>
      </c>
      <c r="AP181" s="66">
        <f t="shared" si="93"/>
        <v>-20</v>
      </c>
      <c r="AQ181" s="66">
        <f t="shared" si="93"/>
        <v>-21</v>
      </c>
      <c r="AR181" s="66">
        <f t="shared" si="93"/>
        <v>-22</v>
      </c>
      <c r="AS181" s="66">
        <f t="shared" si="93"/>
        <v>-23</v>
      </c>
      <c r="AT181" s="66">
        <f t="shared" si="93"/>
        <v>-24</v>
      </c>
      <c r="AU181" s="66">
        <f t="shared" si="93"/>
        <v>-25</v>
      </c>
      <c r="AV181" s="66">
        <f t="shared" si="93"/>
        <v>-26</v>
      </c>
      <c r="AW181" s="66">
        <f t="shared" si="93"/>
        <v>-27</v>
      </c>
      <c r="AX181" s="66">
        <f t="shared" si="93"/>
        <v>-28</v>
      </c>
      <c r="AY181" s="66">
        <f t="shared" si="93"/>
        <v>-29</v>
      </c>
      <c r="AZ181" s="66">
        <f t="shared" si="93"/>
        <v>-30</v>
      </c>
      <c r="BA181" s="66">
        <f t="shared" si="93"/>
        <v>-32</v>
      </c>
      <c r="BB181" s="66">
        <f t="shared" si="93"/>
        <v>-33</v>
      </c>
      <c r="BC181" s="66">
        <f t="shared" si="93"/>
        <v>-34</v>
      </c>
      <c r="BD181" s="66">
        <f t="shared" si="93"/>
        <v>-35</v>
      </c>
      <c r="BE181" s="66">
        <f t="shared" si="93"/>
        <v>-36</v>
      </c>
      <c r="BF181" s="66">
        <f t="shared" si="93"/>
        <v>-38</v>
      </c>
      <c r="BG181" s="66">
        <f t="shared" si="93"/>
        <v>-39</v>
      </c>
      <c r="BH181" s="66">
        <f t="shared" si="93"/>
        <v>-40</v>
      </c>
      <c r="BI181" s="66">
        <f t="shared" si="93"/>
        <v>-42</v>
      </c>
      <c r="BJ181" s="66">
        <f t="shared" si="93"/>
        <v>-43</v>
      </c>
      <c r="BK181" s="66">
        <f t="shared" si="93"/>
        <v>-44</v>
      </c>
      <c r="BL181" s="66">
        <f t="shared" si="93"/>
        <v>-46</v>
      </c>
      <c r="BM181" s="66">
        <f t="shared" si="93"/>
        <v>-47</v>
      </c>
      <c r="BN181" s="66">
        <f t="shared" si="93"/>
        <v>-48</v>
      </c>
      <c r="BO181" s="66">
        <f t="shared" si="93"/>
        <v>-50</v>
      </c>
      <c r="BP181" s="66">
        <f t="shared" si="93"/>
        <v>-51</v>
      </c>
      <c r="BQ181" s="66">
        <f t="shared" si="93"/>
        <v>-53</v>
      </c>
      <c r="BR181" s="7"/>
    </row>
    <row r="182" collapsed="1">
      <c r="A182" s="8"/>
      <c r="B182" s="8"/>
      <c r="C182" s="8"/>
      <c r="D182" s="67" t="s">
        <v>20</v>
      </c>
      <c r="E182" s="68"/>
      <c r="F182" s="80"/>
      <c r="G182" s="8"/>
      <c r="H182" s="70" t="s">
        <v>17</v>
      </c>
      <c r="I182" s="71"/>
      <c r="J182" s="74">
        <f t="shared" ref="J182:BQ182" si="94">sum(J180:J181)</f>
        <v>0</v>
      </c>
      <c r="K182" s="74">
        <f t="shared" si="94"/>
        <v>0</v>
      </c>
      <c r="L182" s="74">
        <f t="shared" si="94"/>
        <v>0</v>
      </c>
      <c r="M182" s="74">
        <f t="shared" si="94"/>
        <v>0</v>
      </c>
      <c r="N182" s="74">
        <f t="shared" si="94"/>
        <v>0</v>
      </c>
      <c r="O182" s="74">
        <f t="shared" si="94"/>
        <v>-2</v>
      </c>
      <c r="P182" s="74">
        <f t="shared" si="94"/>
        <v>-2</v>
      </c>
      <c r="Q182" s="74">
        <f t="shared" si="94"/>
        <v>-2</v>
      </c>
      <c r="R182" s="74">
        <f t="shared" si="94"/>
        <v>-4</v>
      </c>
      <c r="S182" s="74">
        <f t="shared" si="94"/>
        <v>-4</v>
      </c>
      <c r="T182" s="74">
        <f t="shared" si="94"/>
        <v>-5</v>
      </c>
      <c r="U182" s="74">
        <f t="shared" si="94"/>
        <v>-6</v>
      </c>
      <c r="V182" s="74">
        <f t="shared" si="94"/>
        <v>-7</v>
      </c>
      <c r="W182" s="74">
        <f t="shared" si="94"/>
        <v>-8</v>
      </c>
      <c r="X182" s="74">
        <f t="shared" si="94"/>
        <v>-9</v>
      </c>
      <c r="Y182" s="74">
        <f t="shared" si="94"/>
        <v>-10</v>
      </c>
      <c r="Z182" s="74">
        <f t="shared" si="94"/>
        <v>-12</v>
      </c>
      <c r="AA182" s="74">
        <f t="shared" si="94"/>
        <v>-13</v>
      </c>
      <c r="AB182" s="74">
        <f t="shared" si="94"/>
        <v>-14</v>
      </c>
      <c r="AC182" s="74">
        <f t="shared" si="94"/>
        <v>-16</v>
      </c>
      <c r="AD182" s="74">
        <f t="shared" si="94"/>
        <v>-18</v>
      </c>
      <c r="AE182" s="74">
        <f t="shared" si="94"/>
        <v>-19</v>
      </c>
      <c r="AF182" s="74">
        <f t="shared" si="94"/>
        <v>-20</v>
      </c>
      <c r="AG182" s="74">
        <f t="shared" si="94"/>
        <v>-22</v>
      </c>
      <c r="AH182" s="74">
        <f t="shared" si="94"/>
        <v>-24</v>
      </c>
      <c r="AI182" s="74">
        <f t="shared" si="94"/>
        <v>-26</v>
      </c>
      <c r="AJ182" s="74">
        <f t="shared" si="94"/>
        <v>-28</v>
      </c>
      <c r="AK182" s="74">
        <f t="shared" si="94"/>
        <v>-29</v>
      </c>
      <c r="AL182" s="74">
        <f t="shared" si="94"/>
        <v>-31</v>
      </c>
      <c r="AM182" s="74">
        <f t="shared" si="94"/>
        <v>-33</v>
      </c>
      <c r="AN182" s="74">
        <f t="shared" si="94"/>
        <v>-35</v>
      </c>
      <c r="AO182" s="74">
        <f t="shared" si="94"/>
        <v>-37</v>
      </c>
      <c r="AP182" s="74">
        <f t="shared" si="94"/>
        <v>-40</v>
      </c>
      <c r="AQ182" s="74">
        <f t="shared" si="94"/>
        <v>-42</v>
      </c>
      <c r="AR182" s="74">
        <f t="shared" si="94"/>
        <v>-44</v>
      </c>
      <c r="AS182" s="74">
        <f t="shared" si="94"/>
        <v>-46</v>
      </c>
      <c r="AT182" s="74">
        <f t="shared" si="94"/>
        <v>-48</v>
      </c>
      <c r="AU182" s="74">
        <f t="shared" si="94"/>
        <v>-50</v>
      </c>
      <c r="AV182" s="74">
        <f t="shared" si="94"/>
        <v>-52</v>
      </c>
      <c r="AW182" s="74">
        <f t="shared" si="94"/>
        <v>-54</v>
      </c>
      <c r="AX182" s="74">
        <f t="shared" si="94"/>
        <v>-57</v>
      </c>
      <c r="AY182" s="74">
        <f t="shared" si="94"/>
        <v>-59</v>
      </c>
      <c r="AZ182" s="74">
        <f t="shared" si="94"/>
        <v>-61</v>
      </c>
      <c r="BA182" s="74">
        <f t="shared" si="94"/>
        <v>-64</v>
      </c>
      <c r="BB182" s="74">
        <f t="shared" si="94"/>
        <v>-66</v>
      </c>
      <c r="BC182" s="74">
        <f t="shared" si="94"/>
        <v>-68</v>
      </c>
      <c r="BD182" s="74">
        <f t="shared" si="94"/>
        <v>-71</v>
      </c>
      <c r="BE182" s="74">
        <f t="shared" si="94"/>
        <v>-73</v>
      </c>
      <c r="BF182" s="74">
        <f t="shared" si="94"/>
        <v>-76</v>
      </c>
      <c r="BG182" s="74">
        <f t="shared" si="94"/>
        <v>-78</v>
      </c>
      <c r="BH182" s="74">
        <f t="shared" si="94"/>
        <v>-81</v>
      </c>
      <c r="BI182" s="74">
        <f t="shared" si="94"/>
        <v>-84</v>
      </c>
      <c r="BJ182" s="74">
        <f t="shared" si="94"/>
        <v>-86</v>
      </c>
      <c r="BK182" s="74">
        <f t="shared" si="94"/>
        <v>-89</v>
      </c>
      <c r="BL182" s="74">
        <f t="shared" si="94"/>
        <v>-92</v>
      </c>
      <c r="BM182" s="74">
        <f t="shared" si="94"/>
        <v>-94</v>
      </c>
      <c r="BN182" s="74">
        <f t="shared" si="94"/>
        <v>-97</v>
      </c>
      <c r="BO182" s="74">
        <f t="shared" si="94"/>
        <v>-100</v>
      </c>
      <c r="BP182" s="74">
        <f t="shared" si="94"/>
        <v>-103</v>
      </c>
      <c r="BQ182" s="74">
        <f t="shared" si="94"/>
        <v>-106</v>
      </c>
      <c r="BR182" s="7"/>
    </row>
    <row r="183" hidden="1" outlineLevel="1">
      <c r="A183" s="8"/>
      <c r="B183" s="8"/>
      <c r="C183" s="67"/>
      <c r="D183" s="8"/>
      <c r="E183" s="17"/>
      <c r="F183" s="7"/>
      <c r="G183" s="8"/>
      <c r="H183" s="69"/>
      <c r="I183" s="9"/>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7"/>
    </row>
    <row r="184" hidden="1" outlineLevel="1">
      <c r="A184" s="8"/>
      <c r="B184" s="8"/>
      <c r="C184" s="67"/>
      <c r="D184" s="68"/>
      <c r="E184" s="17" t="s">
        <v>12</v>
      </c>
      <c r="F184" s="7"/>
      <c r="G184" s="8"/>
      <c r="H184" s="42" t="s">
        <v>13</v>
      </c>
      <c r="I184" s="9"/>
      <c r="J184" s="66">
        <f t="shared" ref="J184:BQ184" si="95">J19*J180</f>
        <v>0</v>
      </c>
      <c r="K184" s="66">
        <f t="shared" si="95"/>
        <v>0</v>
      </c>
      <c r="L184" s="66">
        <f t="shared" si="95"/>
        <v>0</v>
      </c>
      <c r="M184" s="66">
        <f t="shared" si="95"/>
        <v>0</v>
      </c>
      <c r="N184" s="66">
        <f t="shared" si="95"/>
        <v>0</v>
      </c>
      <c r="O184" s="66">
        <f t="shared" si="95"/>
        <v>-199</v>
      </c>
      <c r="P184" s="66">
        <f t="shared" si="95"/>
        <v>-199</v>
      </c>
      <c r="Q184" s="66">
        <f t="shared" si="95"/>
        <v>-199</v>
      </c>
      <c r="R184" s="66">
        <f t="shared" si="95"/>
        <v>-398</v>
      </c>
      <c r="S184" s="66">
        <f t="shared" si="95"/>
        <v>-398</v>
      </c>
      <c r="T184" s="66">
        <f t="shared" si="95"/>
        <v>-597</v>
      </c>
      <c r="U184" s="66">
        <f t="shared" si="95"/>
        <v>-597</v>
      </c>
      <c r="V184" s="66">
        <f t="shared" si="95"/>
        <v>-796</v>
      </c>
      <c r="W184" s="66">
        <f t="shared" si="95"/>
        <v>-796</v>
      </c>
      <c r="X184" s="66">
        <f t="shared" si="95"/>
        <v>-995</v>
      </c>
      <c r="Y184" s="66">
        <f t="shared" si="95"/>
        <v>-995</v>
      </c>
      <c r="Z184" s="66">
        <f t="shared" si="95"/>
        <v>-1194</v>
      </c>
      <c r="AA184" s="66">
        <f t="shared" si="95"/>
        <v>-1393</v>
      </c>
      <c r="AB184" s="66">
        <f t="shared" si="95"/>
        <v>-1393</v>
      </c>
      <c r="AC184" s="66">
        <f t="shared" si="95"/>
        <v>-1592</v>
      </c>
      <c r="AD184" s="66">
        <f t="shared" si="95"/>
        <v>-1791</v>
      </c>
      <c r="AE184" s="66">
        <f t="shared" si="95"/>
        <v>-1990</v>
      </c>
      <c r="AF184" s="66">
        <f t="shared" si="95"/>
        <v>-1990</v>
      </c>
      <c r="AG184" s="66">
        <f t="shared" si="95"/>
        <v>-2189</v>
      </c>
      <c r="AH184" s="66">
        <f t="shared" si="95"/>
        <v>-2388</v>
      </c>
      <c r="AI184" s="66">
        <f t="shared" si="95"/>
        <v>-2587</v>
      </c>
      <c r="AJ184" s="66">
        <f t="shared" si="95"/>
        <v>-2786</v>
      </c>
      <c r="AK184" s="66">
        <f t="shared" si="95"/>
        <v>-2985</v>
      </c>
      <c r="AL184" s="66">
        <f t="shared" si="95"/>
        <v>-3184</v>
      </c>
      <c r="AM184" s="66">
        <f t="shared" si="95"/>
        <v>-3383</v>
      </c>
      <c r="AN184" s="66">
        <f t="shared" si="95"/>
        <v>-3582</v>
      </c>
      <c r="AO184" s="66">
        <f t="shared" si="95"/>
        <v>-3781</v>
      </c>
      <c r="AP184" s="66">
        <f t="shared" si="95"/>
        <v>-3980</v>
      </c>
      <c r="AQ184" s="66">
        <f t="shared" si="95"/>
        <v>-4179</v>
      </c>
      <c r="AR184" s="66">
        <f t="shared" si="95"/>
        <v>-4378</v>
      </c>
      <c r="AS184" s="66">
        <f t="shared" si="95"/>
        <v>-4577</v>
      </c>
      <c r="AT184" s="66">
        <f t="shared" si="95"/>
        <v>-4776</v>
      </c>
      <c r="AU184" s="66">
        <f t="shared" si="95"/>
        <v>-4975</v>
      </c>
      <c r="AV184" s="66">
        <f t="shared" si="95"/>
        <v>-5174</v>
      </c>
      <c r="AW184" s="66">
        <f t="shared" si="95"/>
        <v>-5373</v>
      </c>
      <c r="AX184" s="66">
        <f t="shared" si="95"/>
        <v>-5771</v>
      </c>
      <c r="AY184" s="66">
        <f t="shared" si="95"/>
        <v>-5970</v>
      </c>
      <c r="AZ184" s="66">
        <f t="shared" si="95"/>
        <v>-6169</v>
      </c>
      <c r="BA184" s="66">
        <f t="shared" si="95"/>
        <v>-6368</v>
      </c>
      <c r="BB184" s="66">
        <f t="shared" si="95"/>
        <v>-6567</v>
      </c>
      <c r="BC184" s="66">
        <f t="shared" si="95"/>
        <v>-6766</v>
      </c>
      <c r="BD184" s="66">
        <f t="shared" si="95"/>
        <v>-7164</v>
      </c>
      <c r="BE184" s="66">
        <f t="shared" si="95"/>
        <v>-7363</v>
      </c>
      <c r="BF184" s="66">
        <f t="shared" si="95"/>
        <v>-7562</v>
      </c>
      <c r="BG184" s="66">
        <f t="shared" si="95"/>
        <v>-7761</v>
      </c>
      <c r="BH184" s="66">
        <f t="shared" si="95"/>
        <v>-8159</v>
      </c>
      <c r="BI184" s="66">
        <f t="shared" si="95"/>
        <v>-8358</v>
      </c>
      <c r="BJ184" s="66">
        <f t="shared" si="95"/>
        <v>-8557</v>
      </c>
      <c r="BK184" s="66">
        <f t="shared" si="95"/>
        <v>-8955</v>
      </c>
      <c r="BL184" s="66">
        <f t="shared" si="95"/>
        <v>-9154</v>
      </c>
      <c r="BM184" s="66">
        <f t="shared" si="95"/>
        <v>-9353</v>
      </c>
      <c r="BN184" s="66">
        <f t="shared" si="95"/>
        <v>-9751</v>
      </c>
      <c r="BO184" s="66">
        <f t="shared" si="95"/>
        <v>-9950</v>
      </c>
      <c r="BP184" s="66">
        <f t="shared" si="95"/>
        <v>-10348</v>
      </c>
      <c r="BQ184" s="66">
        <f t="shared" si="95"/>
        <v>-10547</v>
      </c>
      <c r="BR184" s="7"/>
    </row>
    <row r="185" hidden="1" outlineLevel="1">
      <c r="A185" s="8"/>
      <c r="B185" s="8"/>
      <c r="C185" s="67"/>
      <c r="D185" s="68"/>
      <c r="E185" s="17" t="s">
        <v>14</v>
      </c>
      <c r="F185" s="7"/>
      <c r="G185" s="8"/>
      <c r="H185" s="42" t="s">
        <v>13</v>
      </c>
      <c r="I185" s="9"/>
      <c r="J185" s="66">
        <f t="shared" ref="J185:BQ185" si="96">J20*J181</f>
        <v>0</v>
      </c>
      <c r="K185" s="66">
        <f t="shared" si="96"/>
        <v>0</v>
      </c>
      <c r="L185" s="66">
        <f t="shared" si="96"/>
        <v>0</v>
      </c>
      <c r="M185" s="66">
        <f t="shared" si="96"/>
        <v>0</v>
      </c>
      <c r="N185" s="66">
        <f t="shared" si="96"/>
        <v>0</v>
      </c>
      <c r="O185" s="66">
        <f t="shared" si="96"/>
        <v>-1900</v>
      </c>
      <c r="P185" s="66">
        <f t="shared" si="96"/>
        <v>-1900</v>
      </c>
      <c r="Q185" s="66">
        <f t="shared" si="96"/>
        <v>-1900</v>
      </c>
      <c r="R185" s="66">
        <f t="shared" si="96"/>
        <v>-3800</v>
      </c>
      <c r="S185" s="66">
        <f t="shared" si="96"/>
        <v>-3800</v>
      </c>
      <c r="T185" s="66">
        <f t="shared" si="96"/>
        <v>-3800</v>
      </c>
      <c r="U185" s="66">
        <f t="shared" si="96"/>
        <v>-5700</v>
      </c>
      <c r="V185" s="66">
        <f t="shared" si="96"/>
        <v>-5700</v>
      </c>
      <c r="W185" s="66">
        <f t="shared" si="96"/>
        <v>-7600</v>
      </c>
      <c r="X185" s="66">
        <f t="shared" si="96"/>
        <v>-7600</v>
      </c>
      <c r="Y185" s="66">
        <f t="shared" si="96"/>
        <v>-9500</v>
      </c>
      <c r="Z185" s="66">
        <f t="shared" si="96"/>
        <v>-11400</v>
      </c>
      <c r="AA185" s="66">
        <f t="shared" si="96"/>
        <v>-11400</v>
      </c>
      <c r="AB185" s="66">
        <f t="shared" si="96"/>
        <v>-13300</v>
      </c>
      <c r="AC185" s="66">
        <f t="shared" si="96"/>
        <v>-15200</v>
      </c>
      <c r="AD185" s="66">
        <f t="shared" si="96"/>
        <v>-17100</v>
      </c>
      <c r="AE185" s="66">
        <f t="shared" si="96"/>
        <v>-17100</v>
      </c>
      <c r="AF185" s="66">
        <f t="shared" si="96"/>
        <v>-19000</v>
      </c>
      <c r="AG185" s="66">
        <f t="shared" si="96"/>
        <v>-20900</v>
      </c>
      <c r="AH185" s="66">
        <f t="shared" si="96"/>
        <v>-22800</v>
      </c>
      <c r="AI185" s="66">
        <f t="shared" si="96"/>
        <v>-24700</v>
      </c>
      <c r="AJ185" s="66">
        <f t="shared" si="96"/>
        <v>-26600</v>
      </c>
      <c r="AK185" s="66">
        <f t="shared" si="96"/>
        <v>-26600</v>
      </c>
      <c r="AL185" s="66">
        <f t="shared" si="96"/>
        <v>-28500</v>
      </c>
      <c r="AM185" s="66">
        <f t="shared" si="96"/>
        <v>-30400</v>
      </c>
      <c r="AN185" s="66">
        <f t="shared" si="96"/>
        <v>-32300</v>
      </c>
      <c r="AO185" s="66">
        <f t="shared" si="96"/>
        <v>-34200</v>
      </c>
      <c r="AP185" s="66">
        <f t="shared" si="96"/>
        <v>-38000</v>
      </c>
      <c r="AQ185" s="66">
        <f t="shared" si="96"/>
        <v>-39900</v>
      </c>
      <c r="AR185" s="66">
        <f t="shared" si="96"/>
        <v>-41800</v>
      </c>
      <c r="AS185" s="66">
        <f t="shared" si="96"/>
        <v>-43700</v>
      </c>
      <c r="AT185" s="66">
        <f t="shared" si="96"/>
        <v>-45600</v>
      </c>
      <c r="AU185" s="66">
        <f t="shared" si="96"/>
        <v>-47500</v>
      </c>
      <c r="AV185" s="66">
        <f t="shared" si="96"/>
        <v>-49400</v>
      </c>
      <c r="AW185" s="66">
        <f t="shared" si="96"/>
        <v>-51300</v>
      </c>
      <c r="AX185" s="66">
        <f t="shared" si="96"/>
        <v>-53200</v>
      </c>
      <c r="AY185" s="66">
        <f t="shared" si="96"/>
        <v>-55100</v>
      </c>
      <c r="AZ185" s="66">
        <f t="shared" si="96"/>
        <v>-57000</v>
      </c>
      <c r="BA185" s="66">
        <f t="shared" si="96"/>
        <v>-60800</v>
      </c>
      <c r="BB185" s="66">
        <f t="shared" si="96"/>
        <v>-62700</v>
      </c>
      <c r="BC185" s="66">
        <f t="shared" si="96"/>
        <v>-64600</v>
      </c>
      <c r="BD185" s="66">
        <f t="shared" si="96"/>
        <v>-66500</v>
      </c>
      <c r="BE185" s="66">
        <f t="shared" si="96"/>
        <v>-68400</v>
      </c>
      <c r="BF185" s="66">
        <f t="shared" si="96"/>
        <v>-72200</v>
      </c>
      <c r="BG185" s="66">
        <f t="shared" si="96"/>
        <v>-74100</v>
      </c>
      <c r="BH185" s="66">
        <f t="shared" si="96"/>
        <v>-76000</v>
      </c>
      <c r="BI185" s="66">
        <f t="shared" si="96"/>
        <v>-79800</v>
      </c>
      <c r="BJ185" s="66">
        <f t="shared" si="96"/>
        <v>-81700</v>
      </c>
      <c r="BK185" s="66">
        <f t="shared" si="96"/>
        <v>-83600</v>
      </c>
      <c r="BL185" s="66">
        <f t="shared" si="96"/>
        <v>-87400</v>
      </c>
      <c r="BM185" s="66">
        <f t="shared" si="96"/>
        <v>-89300</v>
      </c>
      <c r="BN185" s="66">
        <f t="shared" si="96"/>
        <v>-91200</v>
      </c>
      <c r="BO185" s="66">
        <f t="shared" si="96"/>
        <v>-95000</v>
      </c>
      <c r="BP185" s="66">
        <f t="shared" si="96"/>
        <v>-96900</v>
      </c>
      <c r="BQ185" s="66">
        <f t="shared" si="96"/>
        <v>-100700</v>
      </c>
      <c r="BR185" s="7"/>
    </row>
    <row r="186" hidden="1" outlineLevel="1">
      <c r="A186" s="8"/>
      <c r="B186" s="8"/>
      <c r="C186" s="67"/>
      <c r="D186" s="67" t="s">
        <v>21</v>
      </c>
      <c r="E186" s="68"/>
      <c r="F186" s="69"/>
      <c r="G186" s="69"/>
      <c r="H186" s="73" t="s">
        <v>13</v>
      </c>
      <c r="I186" s="74"/>
      <c r="J186" s="74">
        <f t="shared" ref="J186:BQ186" si="97">J184+J185</f>
        <v>0</v>
      </c>
      <c r="K186" s="74">
        <f t="shared" si="97"/>
        <v>0</v>
      </c>
      <c r="L186" s="74">
        <f t="shared" si="97"/>
        <v>0</v>
      </c>
      <c r="M186" s="74">
        <f t="shared" si="97"/>
        <v>0</v>
      </c>
      <c r="N186" s="74">
        <f t="shared" si="97"/>
        <v>0</v>
      </c>
      <c r="O186" s="74">
        <f t="shared" si="97"/>
        <v>-2099</v>
      </c>
      <c r="P186" s="74">
        <f t="shared" si="97"/>
        <v>-2099</v>
      </c>
      <c r="Q186" s="74">
        <f t="shared" si="97"/>
        <v>-2099</v>
      </c>
      <c r="R186" s="74">
        <f t="shared" si="97"/>
        <v>-4198</v>
      </c>
      <c r="S186" s="74">
        <f t="shared" si="97"/>
        <v>-4198</v>
      </c>
      <c r="T186" s="74">
        <f t="shared" si="97"/>
        <v>-4397</v>
      </c>
      <c r="U186" s="74">
        <f t="shared" si="97"/>
        <v>-6297</v>
      </c>
      <c r="V186" s="74">
        <f t="shared" si="97"/>
        <v>-6496</v>
      </c>
      <c r="W186" s="74">
        <f t="shared" si="97"/>
        <v>-8396</v>
      </c>
      <c r="X186" s="74">
        <f t="shared" si="97"/>
        <v>-8595</v>
      </c>
      <c r="Y186" s="74">
        <f t="shared" si="97"/>
        <v>-10495</v>
      </c>
      <c r="Z186" s="74">
        <f t="shared" si="97"/>
        <v>-12594</v>
      </c>
      <c r="AA186" s="74">
        <f t="shared" si="97"/>
        <v>-12793</v>
      </c>
      <c r="AB186" s="74">
        <f t="shared" si="97"/>
        <v>-14693</v>
      </c>
      <c r="AC186" s="74">
        <f t="shared" si="97"/>
        <v>-16792</v>
      </c>
      <c r="AD186" s="74">
        <f t="shared" si="97"/>
        <v>-18891</v>
      </c>
      <c r="AE186" s="74">
        <f t="shared" si="97"/>
        <v>-19090</v>
      </c>
      <c r="AF186" s="74">
        <f t="shared" si="97"/>
        <v>-20990</v>
      </c>
      <c r="AG186" s="74">
        <f t="shared" si="97"/>
        <v>-23089</v>
      </c>
      <c r="AH186" s="74">
        <f t="shared" si="97"/>
        <v>-25188</v>
      </c>
      <c r="AI186" s="74">
        <f t="shared" si="97"/>
        <v>-27287</v>
      </c>
      <c r="AJ186" s="74">
        <f t="shared" si="97"/>
        <v>-29386</v>
      </c>
      <c r="AK186" s="74">
        <f t="shared" si="97"/>
        <v>-29585</v>
      </c>
      <c r="AL186" s="74">
        <f t="shared" si="97"/>
        <v>-31684</v>
      </c>
      <c r="AM186" s="74">
        <f t="shared" si="97"/>
        <v>-33783</v>
      </c>
      <c r="AN186" s="74">
        <f t="shared" si="97"/>
        <v>-35882</v>
      </c>
      <c r="AO186" s="74">
        <f t="shared" si="97"/>
        <v>-37981</v>
      </c>
      <c r="AP186" s="74">
        <f t="shared" si="97"/>
        <v>-41980</v>
      </c>
      <c r="AQ186" s="74">
        <f t="shared" si="97"/>
        <v>-44079</v>
      </c>
      <c r="AR186" s="74">
        <f t="shared" si="97"/>
        <v>-46178</v>
      </c>
      <c r="AS186" s="74">
        <f t="shared" si="97"/>
        <v>-48277</v>
      </c>
      <c r="AT186" s="74">
        <f t="shared" si="97"/>
        <v>-50376</v>
      </c>
      <c r="AU186" s="74">
        <f t="shared" si="97"/>
        <v>-52475</v>
      </c>
      <c r="AV186" s="74">
        <f t="shared" si="97"/>
        <v>-54574</v>
      </c>
      <c r="AW186" s="74">
        <f t="shared" si="97"/>
        <v>-56673</v>
      </c>
      <c r="AX186" s="74">
        <f t="shared" si="97"/>
        <v>-58971</v>
      </c>
      <c r="AY186" s="74">
        <f t="shared" si="97"/>
        <v>-61070</v>
      </c>
      <c r="AZ186" s="74">
        <f t="shared" si="97"/>
        <v>-63169</v>
      </c>
      <c r="BA186" s="74">
        <f t="shared" si="97"/>
        <v>-67168</v>
      </c>
      <c r="BB186" s="74">
        <f t="shared" si="97"/>
        <v>-69267</v>
      </c>
      <c r="BC186" s="74">
        <f t="shared" si="97"/>
        <v>-71366</v>
      </c>
      <c r="BD186" s="74">
        <f t="shared" si="97"/>
        <v>-73664</v>
      </c>
      <c r="BE186" s="74">
        <f t="shared" si="97"/>
        <v>-75763</v>
      </c>
      <c r="BF186" s="74">
        <f t="shared" si="97"/>
        <v>-79762</v>
      </c>
      <c r="BG186" s="74">
        <f t="shared" si="97"/>
        <v>-81861</v>
      </c>
      <c r="BH186" s="74">
        <f t="shared" si="97"/>
        <v>-84159</v>
      </c>
      <c r="BI186" s="74">
        <f t="shared" si="97"/>
        <v>-88158</v>
      </c>
      <c r="BJ186" s="74">
        <f t="shared" si="97"/>
        <v>-90257</v>
      </c>
      <c r="BK186" s="74">
        <f t="shared" si="97"/>
        <v>-92555</v>
      </c>
      <c r="BL186" s="74">
        <f t="shared" si="97"/>
        <v>-96554</v>
      </c>
      <c r="BM186" s="74">
        <f t="shared" si="97"/>
        <v>-98653</v>
      </c>
      <c r="BN186" s="74">
        <f t="shared" si="97"/>
        <v>-100951</v>
      </c>
      <c r="BO186" s="74">
        <f t="shared" si="97"/>
        <v>-104950</v>
      </c>
      <c r="BP186" s="74">
        <f t="shared" si="97"/>
        <v>-107248</v>
      </c>
      <c r="BQ186" s="74">
        <f t="shared" si="97"/>
        <v>-111247</v>
      </c>
      <c r="BR186" s="7"/>
    </row>
    <row r="187">
      <c r="A187" s="8"/>
      <c r="B187" s="8"/>
      <c r="C187" s="8"/>
      <c r="D187" s="8"/>
      <c r="E187" s="8"/>
      <c r="F187" s="8"/>
      <c r="G187" s="8"/>
      <c r="H187" s="7"/>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8"/>
    </row>
    <row r="188">
      <c r="A188" s="8"/>
      <c r="B188" s="8"/>
      <c r="C188" s="60" t="str">
        <f>C148</f>
        <v>Premium</v>
      </c>
      <c r="D188" s="60"/>
      <c r="E188" s="61"/>
      <c r="F188" s="62"/>
      <c r="G188" s="62"/>
      <c r="H188" s="62"/>
      <c r="I188" s="63"/>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c r="BJ188" s="64"/>
      <c r="BK188" s="64"/>
      <c r="BL188" s="64"/>
      <c r="BM188" s="64"/>
      <c r="BN188" s="64"/>
      <c r="BO188" s="64"/>
      <c r="BP188" s="64"/>
      <c r="BQ188" s="64"/>
      <c r="BR188" s="7"/>
    </row>
    <row r="189">
      <c r="A189" s="8"/>
      <c r="B189" s="8"/>
      <c r="C189" s="17"/>
      <c r="D189" s="8"/>
      <c r="E189" s="17" t="s">
        <v>12</v>
      </c>
      <c r="F189" s="7"/>
      <c r="G189" s="8"/>
      <c r="H189" s="52" t="s">
        <v>17</v>
      </c>
      <c r="I189" s="9"/>
      <c r="J189" s="66">
        <f t="shared" ref="J189:BQ189" si="98">-round(J168*I222,0)</f>
        <v>0</v>
      </c>
      <c r="K189" s="66">
        <f t="shared" si="98"/>
        <v>0</v>
      </c>
      <c r="L189" s="66">
        <f t="shared" si="98"/>
        <v>0</v>
      </c>
      <c r="M189" s="66">
        <f t="shared" si="98"/>
        <v>0</v>
      </c>
      <c r="N189" s="66">
        <f t="shared" si="98"/>
        <v>0</v>
      </c>
      <c r="O189" s="66">
        <f t="shared" si="98"/>
        <v>0</v>
      </c>
      <c r="P189" s="66">
        <f t="shared" si="98"/>
        <v>0</v>
      </c>
      <c r="Q189" s="66">
        <f t="shared" si="98"/>
        <v>0</v>
      </c>
      <c r="R189" s="66">
        <f t="shared" si="98"/>
        <v>0</v>
      </c>
      <c r="S189" s="66">
        <f t="shared" si="98"/>
        <v>-1</v>
      </c>
      <c r="T189" s="66">
        <f t="shared" si="98"/>
        <v>-1</v>
      </c>
      <c r="U189" s="66">
        <f t="shared" si="98"/>
        <v>-1</v>
      </c>
      <c r="V189" s="66">
        <f t="shared" si="98"/>
        <v>-2</v>
      </c>
      <c r="W189" s="66">
        <f t="shared" si="98"/>
        <v>-2</v>
      </c>
      <c r="X189" s="66">
        <f t="shared" si="98"/>
        <v>-3</v>
      </c>
      <c r="Y189" s="66">
        <f t="shared" si="98"/>
        <v>-3</v>
      </c>
      <c r="Z189" s="66">
        <f t="shared" si="98"/>
        <v>-4</v>
      </c>
      <c r="AA189" s="66">
        <f t="shared" si="98"/>
        <v>-4</v>
      </c>
      <c r="AB189" s="66">
        <f t="shared" si="98"/>
        <v>-5</v>
      </c>
      <c r="AC189" s="66">
        <f t="shared" si="98"/>
        <v>-6</v>
      </c>
      <c r="AD189" s="66">
        <f t="shared" si="98"/>
        <v>-6</v>
      </c>
      <c r="AE189" s="66">
        <f t="shared" si="98"/>
        <v>-7</v>
      </c>
      <c r="AF189" s="66">
        <f t="shared" si="98"/>
        <v>-7</v>
      </c>
      <c r="AG189" s="66">
        <f t="shared" si="98"/>
        <v>-8</v>
      </c>
      <c r="AH189" s="66">
        <f t="shared" si="98"/>
        <v>-8</v>
      </c>
      <c r="AI189" s="66">
        <f t="shared" si="98"/>
        <v>-9</v>
      </c>
      <c r="AJ189" s="66">
        <f t="shared" si="98"/>
        <v>-9</v>
      </c>
      <c r="AK189" s="66">
        <f t="shared" si="98"/>
        <v>-10</v>
      </c>
      <c r="AL189" s="66">
        <f t="shared" si="98"/>
        <v>-11</v>
      </c>
      <c r="AM189" s="66">
        <f t="shared" si="98"/>
        <v>-12</v>
      </c>
      <c r="AN189" s="66">
        <f t="shared" si="98"/>
        <v>-12</v>
      </c>
      <c r="AO189" s="66">
        <f t="shared" si="98"/>
        <v>-13</v>
      </c>
      <c r="AP189" s="66">
        <f t="shared" si="98"/>
        <v>-14</v>
      </c>
      <c r="AQ189" s="66">
        <f t="shared" si="98"/>
        <v>-15</v>
      </c>
      <c r="AR189" s="66">
        <f t="shared" si="98"/>
        <v>-15</v>
      </c>
      <c r="AS189" s="66">
        <f t="shared" si="98"/>
        <v>-16</v>
      </c>
      <c r="AT189" s="66">
        <f t="shared" si="98"/>
        <v>-17</v>
      </c>
      <c r="AU189" s="66">
        <f t="shared" si="98"/>
        <v>-18</v>
      </c>
      <c r="AV189" s="66">
        <f t="shared" si="98"/>
        <v>-19</v>
      </c>
      <c r="AW189" s="66">
        <f t="shared" si="98"/>
        <v>-20</v>
      </c>
      <c r="AX189" s="66">
        <f t="shared" si="98"/>
        <v>-21</v>
      </c>
      <c r="AY189" s="66">
        <f t="shared" si="98"/>
        <v>-22</v>
      </c>
      <c r="AZ189" s="66">
        <f t="shared" si="98"/>
        <v>-23</v>
      </c>
      <c r="BA189" s="66">
        <f t="shared" si="98"/>
        <v>-24</v>
      </c>
      <c r="BB189" s="66">
        <f t="shared" si="98"/>
        <v>-25</v>
      </c>
      <c r="BC189" s="66">
        <f t="shared" si="98"/>
        <v>-25</v>
      </c>
      <c r="BD189" s="66">
        <f t="shared" si="98"/>
        <v>-26</v>
      </c>
      <c r="BE189" s="66">
        <f t="shared" si="98"/>
        <v>-28</v>
      </c>
      <c r="BF189" s="66">
        <f t="shared" si="98"/>
        <v>-29</v>
      </c>
      <c r="BG189" s="66">
        <f t="shared" si="98"/>
        <v>-30</v>
      </c>
      <c r="BH189" s="66">
        <f t="shared" si="98"/>
        <v>-31</v>
      </c>
      <c r="BI189" s="66">
        <f t="shared" si="98"/>
        <v>-32</v>
      </c>
      <c r="BJ189" s="66">
        <f t="shared" si="98"/>
        <v>-33</v>
      </c>
      <c r="BK189" s="66">
        <f t="shared" si="98"/>
        <v>-34</v>
      </c>
      <c r="BL189" s="66">
        <f t="shared" si="98"/>
        <v>-35</v>
      </c>
      <c r="BM189" s="66">
        <f t="shared" si="98"/>
        <v>-36</v>
      </c>
      <c r="BN189" s="66">
        <f t="shared" si="98"/>
        <v>-37</v>
      </c>
      <c r="BO189" s="66">
        <f t="shared" si="98"/>
        <v>-39</v>
      </c>
      <c r="BP189" s="66">
        <f t="shared" si="98"/>
        <v>-40</v>
      </c>
      <c r="BQ189" s="66">
        <f t="shared" si="98"/>
        <v>-41</v>
      </c>
      <c r="BR189" s="8"/>
    </row>
    <row r="190">
      <c r="A190" s="8"/>
      <c r="B190" s="8"/>
      <c r="C190" s="17"/>
      <c r="D190" s="8"/>
      <c r="E190" s="17" t="s">
        <v>14</v>
      </c>
      <c r="F190" s="7"/>
      <c r="G190" s="8"/>
      <c r="H190" s="52" t="s">
        <v>17</v>
      </c>
      <c r="I190" s="9"/>
      <c r="J190" s="66">
        <f t="shared" ref="J190:BQ190" si="99">-round(J168*I223,0)</f>
        <v>0</v>
      </c>
      <c r="K190" s="66">
        <f t="shared" si="99"/>
        <v>0</v>
      </c>
      <c r="L190" s="66">
        <f t="shared" si="99"/>
        <v>0</v>
      </c>
      <c r="M190" s="66">
        <f t="shared" si="99"/>
        <v>0</v>
      </c>
      <c r="N190" s="66">
        <f t="shared" si="99"/>
        <v>0</v>
      </c>
      <c r="O190" s="66">
        <f t="shared" si="99"/>
        <v>0</v>
      </c>
      <c r="P190" s="66">
        <f t="shared" si="99"/>
        <v>0</v>
      </c>
      <c r="Q190" s="66">
        <f t="shared" si="99"/>
        <v>0</v>
      </c>
      <c r="R190" s="66">
        <f t="shared" si="99"/>
        <v>0</v>
      </c>
      <c r="S190" s="66">
        <f t="shared" si="99"/>
        <v>-1</v>
      </c>
      <c r="T190" s="66">
        <f t="shared" si="99"/>
        <v>-1</v>
      </c>
      <c r="U190" s="66">
        <f t="shared" si="99"/>
        <v>-1</v>
      </c>
      <c r="V190" s="66">
        <f t="shared" si="99"/>
        <v>-2</v>
      </c>
      <c r="W190" s="66">
        <f t="shared" si="99"/>
        <v>-2</v>
      </c>
      <c r="X190" s="66">
        <f t="shared" si="99"/>
        <v>-3</v>
      </c>
      <c r="Y190" s="66">
        <f t="shared" si="99"/>
        <v>-3</v>
      </c>
      <c r="Z190" s="66">
        <f t="shared" si="99"/>
        <v>-4</v>
      </c>
      <c r="AA190" s="66">
        <f t="shared" si="99"/>
        <v>-4</v>
      </c>
      <c r="AB190" s="66">
        <f t="shared" si="99"/>
        <v>-5</v>
      </c>
      <c r="AC190" s="66">
        <f t="shared" si="99"/>
        <v>-5</v>
      </c>
      <c r="AD190" s="66">
        <f t="shared" si="99"/>
        <v>-6</v>
      </c>
      <c r="AE190" s="66">
        <f t="shared" si="99"/>
        <v>-6</v>
      </c>
      <c r="AF190" s="66">
        <f t="shared" si="99"/>
        <v>-7</v>
      </c>
      <c r="AG190" s="66">
        <f t="shared" si="99"/>
        <v>-7</v>
      </c>
      <c r="AH190" s="66">
        <f t="shared" si="99"/>
        <v>-8</v>
      </c>
      <c r="AI190" s="66">
        <f t="shared" si="99"/>
        <v>-9</v>
      </c>
      <c r="AJ190" s="66">
        <f t="shared" si="99"/>
        <v>-9</v>
      </c>
      <c r="AK190" s="66">
        <f t="shared" si="99"/>
        <v>-10</v>
      </c>
      <c r="AL190" s="66">
        <f t="shared" si="99"/>
        <v>-11</v>
      </c>
      <c r="AM190" s="66">
        <f t="shared" si="99"/>
        <v>-11</v>
      </c>
      <c r="AN190" s="66">
        <f t="shared" si="99"/>
        <v>-12</v>
      </c>
      <c r="AO190" s="66">
        <f t="shared" si="99"/>
        <v>-13</v>
      </c>
      <c r="AP190" s="66">
        <f t="shared" si="99"/>
        <v>-14</v>
      </c>
      <c r="AQ190" s="66">
        <f t="shared" si="99"/>
        <v>-14</v>
      </c>
      <c r="AR190" s="66">
        <f t="shared" si="99"/>
        <v>-15</v>
      </c>
      <c r="AS190" s="66">
        <f t="shared" si="99"/>
        <v>-16</v>
      </c>
      <c r="AT190" s="66">
        <f t="shared" si="99"/>
        <v>-17</v>
      </c>
      <c r="AU190" s="66">
        <f t="shared" si="99"/>
        <v>-18</v>
      </c>
      <c r="AV190" s="66">
        <f t="shared" si="99"/>
        <v>-19</v>
      </c>
      <c r="AW190" s="66">
        <f t="shared" si="99"/>
        <v>-20</v>
      </c>
      <c r="AX190" s="66">
        <f t="shared" si="99"/>
        <v>-20</v>
      </c>
      <c r="AY190" s="66">
        <f t="shared" si="99"/>
        <v>-21</v>
      </c>
      <c r="AZ190" s="66">
        <f t="shared" si="99"/>
        <v>-22</v>
      </c>
      <c r="BA190" s="66">
        <f t="shared" si="99"/>
        <v>-23</v>
      </c>
      <c r="BB190" s="66">
        <f t="shared" si="99"/>
        <v>-24</v>
      </c>
      <c r="BC190" s="66">
        <f t="shared" si="99"/>
        <v>-25</v>
      </c>
      <c r="BD190" s="66">
        <f t="shared" si="99"/>
        <v>-26</v>
      </c>
      <c r="BE190" s="66">
        <f t="shared" si="99"/>
        <v>-27</v>
      </c>
      <c r="BF190" s="66">
        <f t="shared" si="99"/>
        <v>-28</v>
      </c>
      <c r="BG190" s="66">
        <f t="shared" si="99"/>
        <v>-29</v>
      </c>
      <c r="BH190" s="66">
        <f t="shared" si="99"/>
        <v>-30</v>
      </c>
      <c r="BI190" s="66">
        <f t="shared" si="99"/>
        <v>-31</v>
      </c>
      <c r="BJ190" s="66">
        <f t="shared" si="99"/>
        <v>-33</v>
      </c>
      <c r="BK190" s="66">
        <f t="shared" si="99"/>
        <v>-34</v>
      </c>
      <c r="BL190" s="66">
        <f t="shared" si="99"/>
        <v>-35</v>
      </c>
      <c r="BM190" s="66">
        <f t="shared" si="99"/>
        <v>-36</v>
      </c>
      <c r="BN190" s="66">
        <f t="shared" si="99"/>
        <v>-37</v>
      </c>
      <c r="BO190" s="66">
        <f t="shared" si="99"/>
        <v>-38</v>
      </c>
      <c r="BP190" s="66">
        <f t="shared" si="99"/>
        <v>-39</v>
      </c>
      <c r="BQ190" s="66">
        <f t="shared" si="99"/>
        <v>-41</v>
      </c>
      <c r="BR190" s="8"/>
    </row>
    <row r="191" collapsed="1">
      <c r="A191" s="8"/>
      <c r="B191" s="8"/>
      <c r="C191" s="67"/>
      <c r="D191" s="67" t="s">
        <v>20</v>
      </c>
      <c r="E191" s="68"/>
      <c r="F191" s="69"/>
      <c r="G191" s="8"/>
      <c r="H191" s="70" t="s">
        <v>17</v>
      </c>
      <c r="I191" s="9"/>
      <c r="J191" s="74">
        <f t="shared" ref="J191:BQ191" si="100">sum(J189:J190)</f>
        <v>0</v>
      </c>
      <c r="K191" s="74">
        <f t="shared" si="100"/>
        <v>0</v>
      </c>
      <c r="L191" s="74">
        <f t="shared" si="100"/>
        <v>0</v>
      </c>
      <c r="M191" s="74">
        <f t="shared" si="100"/>
        <v>0</v>
      </c>
      <c r="N191" s="74">
        <f t="shared" si="100"/>
        <v>0</v>
      </c>
      <c r="O191" s="74">
        <f t="shared" si="100"/>
        <v>0</v>
      </c>
      <c r="P191" s="74">
        <f t="shared" si="100"/>
        <v>0</v>
      </c>
      <c r="Q191" s="74">
        <f t="shared" si="100"/>
        <v>0</v>
      </c>
      <c r="R191" s="74">
        <f t="shared" si="100"/>
        <v>0</v>
      </c>
      <c r="S191" s="74">
        <f t="shared" si="100"/>
        <v>-2</v>
      </c>
      <c r="T191" s="74">
        <f t="shared" si="100"/>
        <v>-2</v>
      </c>
      <c r="U191" s="74">
        <f t="shared" si="100"/>
        <v>-2</v>
      </c>
      <c r="V191" s="74">
        <f t="shared" si="100"/>
        <v>-4</v>
      </c>
      <c r="W191" s="74">
        <f t="shared" si="100"/>
        <v>-4</v>
      </c>
      <c r="X191" s="74">
        <f t="shared" si="100"/>
        <v>-6</v>
      </c>
      <c r="Y191" s="74">
        <f t="shared" si="100"/>
        <v>-6</v>
      </c>
      <c r="Z191" s="74">
        <f t="shared" si="100"/>
        <v>-8</v>
      </c>
      <c r="AA191" s="74">
        <f t="shared" si="100"/>
        <v>-8</v>
      </c>
      <c r="AB191" s="74">
        <f t="shared" si="100"/>
        <v>-10</v>
      </c>
      <c r="AC191" s="74">
        <f t="shared" si="100"/>
        <v>-11</v>
      </c>
      <c r="AD191" s="74">
        <f t="shared" si="100"/>
        <v>-12</v>
      </c>
      <c r="AE191" s="74">
        <f t="shared" si="100"/>
        <v>-13</v>
      </c>
      <c r="AF191" s="74">
        <f t="shared" si="100"/>
        <v>-14</v>
      </c>
      <c r="AG191" s="74">
        <f t="shared" si="100"/>
        <v>-15</v>
      </c>
      <c r="AH191" s="74">
        <f t="shared" si="100"/>
        <v>-16</v>
      </c>
      <c r="AI191" s="74">
        <f t="shared" si="100"/>
        <v>-18</v>
      </c>
      <c r="AJ191" s="74">
        <f t="shared" si="100"/>
        <v>-18</v>
      </c>
      <c r="AK191" s="74">
        <f t="shared" si="100"/>
        <v>-20</v>
      </c>
      <c r="AL191" s="74">
        <f t="shared" si="100"/>
        <v>-22</v>
      </c>
      <c r="AM191" s="74">
        <f t="shared" si="100"/>
        <v>-23</v>
      </c>
      <c r="AN191" s="74">
        <f t="shared" si="100"/>
        <v>-24</v>
      </c>
      <c r="AO191" s="74">
        <f t="shared" si="100"/>
        <v>-26</v>
      </c>
      <c r="AP191" s="74">
        <f t="shared" si="100"/>
        <v>-28</v>
      </c>
      <c r="AQ191" s="74">
        <f t="shared" si="100"/>
        <v>-29</v>
      </c>
      <c r="AR191" s="74">
        <f t="shared" si="100"/>
        <v>-30</v>
      </c>
      <c r="AS191" s="74">
        <f t="shared" si="100"/>
        <v>-32</v>
      </c>
      <c r="AT191" s="74">
        <f t="shared" si="100"/>
        <v>-34</v>
      </c>
      <c r="AU191" s="74">
        <f t="shared" si="100"/>
        <v>-36</v>
      </c>
      <c r="AV191" s="74">
        <f t="shared" si="100"/>
        <v>-38</v>
      </c>
      <c r="AW191" s="74">
        <f t="shared" si="100"/>
        <v>-40</v>
      </c>
      <c r="AX191" s="74">
        <f t="shared" si="100"/>
        <v>-41</v>
      </c>
      <c r="AY191" s="74">
        <f t="shared" si="100"/>
        <v>-43</v>
      </c>
      <c r="AZ191" s="74">
        <f t="shared" si="100"/>
        <v>-45</v>
      </c>
      <c r="BA191" s="74">
        <f t="shared" si="100"/>
        <v>-47</v>
      </c>
      <c r="BB191" s="74">
        <f t="shared" si="100"/>
        <v>-49</v>
      </c>
      <c r="BC191" s="74">
        <f t="shared" si="100"/>
        <v>-50</v>
      </c>
      <c r="BD191" s="74">
        <f t="shared" si="100"/>
        <v>-52</v>
      </c>
      <c r="BE191" s="74">
        <f t="shared" si="100"/>
        <v>-55</v>
      </c>
      <c r="BF191" s="74">
        <f t="shared" si="100"/>
        <v>-57</v>
      </c>
      <c r="BG191" s="74">
        <f t="shared" si="100"/>
        <v>-59</v>
      </c>
      <c r="BH191" s="74">
        <f t="shared" si="100"/>
        <v>-61</v>
      </c>
      <c r="BI191" s="74">
        <f t="shared" si="100"/>
        <v>-63</v>
      </c>
      <c r="BJ191" s="74">
        <f t="shared" si="100"/>
        <v>-66</v>
      </c>
      <c r="BK191" s="74">
        <f t="shared" si="100"/>
        <v>-68</v>
      </c>
      <c r="BL191" s="74">
        <f t="shared" si="100"/>
        <v>-70</v>
      </c>
      <c r="BM191" s="74">
        <f t="shared" si="100"/>
        <v>-72</v>
      </c>
      <c r="BN191" s="74">
        <f t="shared" si="100"/>
        <v>-74</v>
      </c>
      <c r="BO191" s="74">
        <f t="shared" si="100"/>
        <v>-77</v>
      </c>
      <c r="BP191" s="74">
        <f t="shared" si="100"/>
        <v>-79</v>
      </c>
      <c r="BQ191" s="74">
        <f t="shared" si="100"/>
        <v>-82</v>
      </c>
      <c r="BR191" s="8"/>
    </row>
    <row r="192" hidden="1" outlineLevel="1">
      <c r="A192" s="8"/>
      <c r="B192" s="8"/>
      <c r="C192" s="67"/>
      <c r="D192" s="68"/>
      <c r="E192" s="68"/>
      <c r="F192" s="69"/>
      <c r="G192" s="8"/>
      <c r="H192" s="6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8"/>
    </row>
    <row r="193" hidden="1" outlineLevel="1">
      <c r="A193" s="8"/>
      <c r="B193" s="8"/>
      <c r="C193" s="8"/>
      <c r="D193" s="17"/>
      <c r="E193" s="17" t="s">
        <v>12</v>
      </c>
      <c r="F193" s="7"/>
      <c r="G193" s="8"/>
      <c r="H193" s="42" t="s">
        <v>13</v>
      </c>
      <c r="I193" s="9"/>
      <c r="J193" s="66">
        <f t="shared" ref="J193:BQ193" si="101">J189*J23</f>
        <v>0</v>
      </c>
      <c r="K193" s="66">
        <f t="shared" si="101"/>
        <v>0</v>
      </c>
      <c r="L193" s="66">
        <f t="shared" si="101"/>
        <v>0</v>
      </c>
      <c r="M193" s="66">
        <f t="shared" si="101"/>
        <v>0</v>
      </c>
      <c r="N193" s="66">
        <f t="shared" si="101"/>
        <v>0</v>
      </c>
      <c r="O193" s="66">
        <f t="shared" si="101"/>
        <v>0</v>
      </c>
      <c r="P193" s="66">
        <f t="shared" si="101"/>
        <v>0</v>
      </c>
      <c r="Q193" s="66">
        <f t="shared" si="101"/>
        <v>0</v>
      </c>
      <c r="R193" s="66">
        <f t="shared" si="101"/>
        <v>0</v>
      </c>
      <c r="S193" s="66">
        <f t="shared" si="101"/>
        <v>-299</v>
      </c>
      <c r="T193" s="66">
        <f t="shared" si="101"/>
        <v>-299</v>
      </c>
      <c r="U193" s="66">
        <f t="shared" si="101"/>
        <v>-299</v>
      </c>
      <c r="V193" s="66">
        <f t="shared" si="101"/>
        <v>-598</v>
      </c>
      <c r="W193" s="66">
        <f t="shared" si="101"/>
        <v>-598</v>
      </c>
      <c r="X193" s="66">
        <f t="shared" si="101"/>
        <v>-897</v>
      </c>
      <c r="Y193" s="66">
        <f t="shared" si="101"/>
        <v>-897</v>
      </c>
      <c r="Z193" s="66">
        <f t="shared" si="101"/>
        <v>-1196</v>
      </c>
      <c r="AA193" s="66">
        <f t="shared" si="101"/>
        <v>-1196</v>
      </c>
      <c r="AB193" s="66">
        <f t="shared" si="101"/>
        <v>-1495</v>
      </c>
      <c r="AC193" s="66">
        <f t="shared" si="101"/>
        <v>-1794</v>
      </c>
      <c r="AD193" s="66">
        <f t="shared" si="101"/>
        <v>-1794</v>
      </c>
      <c r="AE193" s="66">
        <f t="shared" si="101"/>
        <v>-2093</v>
      </c>
      <c r="AF193" s="66">
        <f t="shared" si="101"/>
        <v>-2093</v>
      </c>
      <c r="AG193" s="66">
        <f t="shared" si="101"/>
        <v>-2392</v>
      </c>
      <c r="AH193" s="66">
        <f t="shared" si="101"/>
        <v>-2392</v>
      </c>
      <c r="AI193" s="66">
        <f t="shared" si="101"/>
        <v>-2691</v>
      </c>
      <c r="AJ193" s="66">
        <f t="shared" si="101"/>
        <v>-2691</v>
      </c>
      <c r="AK193" s="66">
        <f t="shared" si="101"/>
        <v>-2990</v>
      </c>
      <c r="AL193" s="66">
        <f t="shared" si="101"/>
        <v>-3289</v>
      </c>
      <c r="AM193" s="66">
        <f t="shared" si="101"/>
        <v>-3588</v>
      </c>
      <c r="AN193" s="66">
        <f t="shared" si="101"/>
        <v>-3588</v>
      </c>
      <c r="AO193" s="66">
        <f t="shared" si="101"/>
        <v>-3887</v>
      </c>
      <c r="AP193" s="66">
        <f t="shared" si="101"/>
        <v>-4186</v>
      </c>
      <c r="AQ193" s="66">
        <f t="shared" si="101"/>
        <v>-4485</v>
      </c>
      <c r="AR193" s="66">
        <f t="shared" si="101"/>
        <v>-4485</v>
      </c>
      <c r="AS193" s="66">
        <f t="shared" si="101"/>
        <v>-4784</v>
      </c>
      <c r="AT193" s="66">
        <f t="shared" si="101"/>
        <v>-5083</v>
      </c>
      <c r="AU193" s="66">
        <f t="shared" si="101"/>
        <v>-5382</v>
      </c>
      <c r="AV193" s="66">
        <f t="shared" si="101"/>
        <v>-5681</v>
      </c>
      <c r="AW193" s="66">
        <f t="shared" si="101"/>
        <v>-5980</v>
      </c>
      <c r="AX193" s="66">
        <f t="shared" si="101"/>
        <v>-6279</v>
      </c>
      <c r="AY193" s="66">
        <f t="shared" si="101"/>
        <v>-6578</v>
      </c>
      <c r="AZ193" s="66">
        <f t="shared" si="101"/>
        <v>-6877</v>
      </c>
      <c r="BA193" s="66">
        <f t="shared" si="101"/>
        <v>-7176</v>
      </c>
      <c r="BB193" s="66">
        <f t="shared" si="101"/>
        <v>-7475</v>
      </c>
      <c r="BC193" s="66">
        <f t="shared" si="101"/>
        <v>-7475</v>
      </c>
      <c r="BD193" s="66">
        <f t="shared" si="101"/>
        <v>-7774</v>
      </c>
      <c r="BE193" s="66">
        <f t="shared" si="101"/>
        <v>-8372</v>
      </c>
      <c r="BF193" s="66">
        <f t="shared" si="101"/>
        <v>-8671</v>
      </c>
      <c r="BG193" s="66">
        <f t="shared" si="101"/>
        <v>-8970</v>
      </c>
      <c r="BH193" s="66">
        <f t="shared" si="101"/>
        <v>-9269</v>
      </c>
      <c r="BI193" s="66">
        <f t="shared" si="101"/>
        <v>-9568</v>
      </c>
      <c r="BJ193" s="66">
        <f t="shared" si="101"/>
        <v>-9867</v>
      </c>
      <c r="BK193" s="66">
        <f t="shared" si="101"/>
        <v>-10166</v>
      </c>
      <c r="BL193" s="66">
        <f t="shared" si="101"/>
        <v>-10465</v>
      </c>
      <c r="BM193" s="66">
        <f t="shared" si="101"/>
        <v>-10764</v>
      </c>
      <c r="BN193" s="66">
        <f t="shared" si="101"/>
        <v>-11063</v>
      </c>
      <c r="BO193" s="66">
        <f t="shared" si="101"/>
        <v>-11661</v>
      </c>
      <c r="BP193" s="66">
        <f t="shared" si="101"/>
        <v>-11960</v>
      </c>
      <c r="BQ193" s="66">
        <f t="shared" si="101"/>
        <v>-12259</v>
      </c>
      <c r="BR193" s="8"/>
    </row>
    <row r="194" hidden="1" outlineLevel="1">
      <c r="A194" s="8"/>
      <c r="B194" s="8"/>
      <c r="C194" s="8"/>
      <c r="D194" s="17"/>
      <c r="E194" s="17" t="s">
        <v>14</v>
      </c>
      <c r="F194" s="7"/>
      <c r="G194" s="8"/>
      <c r="H194" s="42" t="s">
        <v>13</v>
      </c>
      <c r="I194" s="9"/>
      <c r="J194" s="66">
        <f t="shared" ref="J194:BQ194" si="102">J190*J24</f>
        <v>0</v>
      </c>
      <c r="K194" s="66">
        <f t="shared" si="102"/>
        <v>0</v>
      </c>
      <c r="L194" s="66">
        <f t="shared" si="102"/>
        <v>0</v>
      </c>
      <c r="M194" s="66">
        <f t="shared" si="102"/>
        <v>0</v>
      </c>
      <c r="N194" s="66">
        <f t="shared" si="102"/>
        <v>0</v>
      </c>
      <c r="O194" s="66">
        <f t="shared" si="102"/>
        <v>0</v>
      </c>
      <c r="P194" s="66">
        <f t="shared" si="102"/>
        <v>0</v>
      </c>
      <c r="Q194" s="66">
        <f t="shared" si="102"/>
        <v>0</v>
      </c>
      <c r="R194" s="66">
        <f t="shared" si="102"/>
        <v>0</v>
      </c>
      <c r="S194" s="66">
        <f t="shared" si="102"/>
        <v>-2900</v>
      </c>
      <c r="T194" s="66">
        <f t="shared" si="102"/>
        <v>-2900</v>
      </c>
      <c r="U194" s="66">
        <f t="shared" si="102"/>
        <v>-2900</v>
      </c>
      <c r="V194" s="66">
        <f t="shared" si="102"/>
        <v>-5800</v>
      </c>
      <c r="W194" s="66">
        <f t="shared" si="102"/>
        <v>-5800</v>
      </c>
      <c r="X194" s="66">
        <f t="shared" si="102"/>
        <v>-8700</v>
      </c>
      <c r="Y194" s="66">
        <f t="shared" si="102"/>
        <v>-8700</v>
      </c>
      <c r="Z194" s="66">
        <f t="shared" si="102"/>
        <v>-11600</v>
      </c>
      <c r="AA194" s="66">
        <f t="shared" si="102"/>
        <v>-11600</v>
      </c>
      <c r="AB194" s="66">
        <f t="shared" si="102"/>
        <v>-14500</v>
      </c>
      <c r="AC194" s="66">
        <f t="shared" si="102"/>
        <v>-14500</v>
      </c>
      <c r="AD194" s="66">
        <f t="shared" si="102"/>
        <v>-17400</v>
      </c>
      <c r="AE194" s="66">
        <f t="shared" si="102"/>
        <v>-17400</v>
      </c>
      <c r="AF194" s="66">
        <f t="shared" si="102"/>
        <v>-20300</v>
      </c>
      <c r="AG194" s="66">
        <f t="shared" si="102"/>
        <v>-20300</v>
      </c>
      <c r="AH194" s="66">
        <f t="shared" si="102"/>
        <v>-23200</v>
      </c>
      <c r="AI194" s="66">
        <f t="shared" si="102"/>
        <v>-26100</v>
      </c>
      <c r="AJ194" s="66">
        <f t="shared" si="102"/>
        <v>-26100</v>
      </c>
      <c r="AK194" s="66">
        <f t="shared" si="102"/>
        <v>-29000</v>
      </c>
      <c r="AL194" s="66">
        <f t="shared" si="102"/>
        <v>-31900</v>
      </c>
      <c r="AM194" s="66">
        <f t="shared" si="102"/>
        <v>-31900</v>
      </c>
      <c r="AN194" s="66">
        <f t="shared" si="102"/>
        <v>-34800</v>
      </c>
      <c r="AO194" s="66">
        <f t="shared" si="102"/>
        <v>-37700</v>
      </c>
      <c r="AP194" s="66">
        <f t="shared" si="102"/>
        <v>-40600</v>
      </c>
      <c r="AQ194" s="66">
        <f t="shared" si="102"/>
        <v>-40600</v>
      </c>
      <c r="AR194" s="66">
        <f t="shared" si="102"/>
        <v>-43500</v>
      </c>
      <c r="AS194" s="66">
        <f t="shared" si="102"/>
        <v>-46400</v>
      </c>
      <c r="AT194" s="66">
        <f t="shared" si="102"/>
        <v>-49300</v>
      </c>
      <c r="AU194" s="66">
        <f t="shared" si="102"/>
        <v>-52200</v>
      </c>
      <c r="AV194" s="66">
        <f t="shared" si="102"/>
        <v>-55100</v>
      </c>
      <c r="AW194" s="66">
        <f t="shared" si="102"/>
        <v>-58000</v>
      </c>
      <c r="AX194" s="66">
        <f t="shared" si="102"/>
        <v>-58000</v>
      </c>
      <c r="AY194" s="66">
        <f t="shared" si="102"/>
        <v>-60900</v>
      </c>
      <c r="AZ194" s="66">
        <f t="shared" si="102"/>
        <v>-63800</v>
      </c>
      <c r="BA194" s="66">
        <f t="shared" si="102"/>
        <v>-66700</v>
      </c>
      <c r="BB194" s="66">
        <f t="shared" si="102"/>
        <v>-69600</v>
      </c>
      <c r="BC194" s="66">
        <f t="shared" si="102"/>
        <v>-72500</v>
      </c>
      <c r="BD194" s="66">
        <f t="shared" si="102"/>
        <v>-75400</v>
      </c>
      <c r="BE194" s="66">
        <f t="shared" si="102"/>
        <v>-78300</v>
      </c>
      <c r="BF194" s="66">
        <f t="shared" si="102"/>
        <v>-81200</v>
      </c>
      <c r="BG194" s="66">
        <f t="shared" si="102"/>
        <v>-84100</v>
      </c>
      <c r="BH194" s="66">
        <f t="shared" si="102"/>
        <v>-87000</v>
      </c>
      <c r="BI194" s="66">
        <f t="shared" si="102"/>
        <v>-89900</v>
      </c>
      <c r="BJ194" s="66">
        <f t="shared" si="102"/>
        <v>-95700</v>
      </c>
      <c r="BK194" s="66">
        <f t="shared" si="102"/>
        <v>-98600</v>
      </c>
      <c r="BL194" s="66">
        <f t="shared" si="102"/>
        <v>-101500</v>
      </c>
      <c r="BM194" s="66">
        <f t="shared" si="102"/>
        <v>-104400</v>
      </c>
      <c r="BN194" s="66">
        <f t="shared" si="102"/>
        <v>-107300</v>
      </c>
      <c r="BO194" s="66">
        <f t="shared" si="102"/>
        <v>-110200</v>
      </c>
      <c r="BP194" s="66">
        <f t="shared" si="102"/>
        <v>-113100</v>
      </c>
      <c r="BQ194" s="66">
        <f t="shared" si="102"/>
        <v>-118900</v>
      </c>
      <c r="BR194" s="8"/>
    </row>
    <row r="195" hidden="1" outlineLevel="1">
      <c r="A195" s="8"/>
      <c r="B195" s="8"/>
      <c r="C195" s="8"/>
      <c r="D195" s="67" t="s">
        <v>21</v>
      </c>
      <c r="E195" s="68"/>
      <c r="F195" s="69"/>
      <c r="G195" s="8"/>
      <c r="H195" s="73" t="s">
        <v>13</v>
      </c>
      <c r="I195" s="9"/>
      <c r="J195" s="74">
        <f t="shared" ref="J195:BQ195" si="103">sum(J193:J194)</f>
        <v>0</v>
      </c>
      <c r="K195" s="74">
        <f t="shared" si="103"/>
        <v>0</v>
      </c>
      <c r="L195" s="74">
        <f t="shared" si="103"/>
        <v>0</v>
      </c>
      <c r="M195" s="74">
        <f t="shared" si="103"/>
        <v>0</v>
      </c>
      <c r="N195" s="74">
        <f t="shared" si="103"/>
        <v>0</v>
      </c>
      <c r="O195" s="74">
        <f t="shared" si="103"/>
        <v>0</v>
      </c>
      <c r="P195" s="74">
        <f t="shared" si="103"/>
        <v>0</v>
      </c>
      <c r="Q195" s="74">
        <f t="shared" si="103"/>
        <v>0</v>
      </c>
      <c r="R195" s="74">
        <f t="shared" si="103"/>
        <v>0</v>
      </c>
      <c r="S195" s="74">
        <f t="shared" si="103"/>
        <v>-3199</v>
      </c>
      <c r="T195" s="74">
        <f t="shared" si="103"/>
        <v>-3199</v>
      </c>
      <c r="U195" s="74">
        <f t="shared" si="103"/>
        <v>-3199</v>
      </c>
      <c r="V195" s="74">
        <f t="shared" si="103"/>
        <v>-6398</v>
      </c>
      <c r="W195" s="74">
        <f t="shared" si="103"/>
        <v>-6398</v>
      </c>
      <c r="X195" s="74">
        <f t="shared" si="103"/>
        <v>-9597</v>
      </c>
      <c r="Y195" s="74">
        <f t="shared" si="103"/>
        <v>-9597</v>
      </c>
      <c r="Z195" s="74">
        <f t="shared" si="103"/>
        <v>-12796</v>
      </c>
      <c r="AA195" s="74">
        <f t="shared" si="103"/>
        <v>-12796</v>
      </c>
      <c r="AB195" s="74">
        <f t="shared" si="103"/>
        <v>-15995</v>
      </c>
      <c r="AC195" s="74">
        <f t="shared" si="103"/>
        <v>-16294</v>
      </c>
      <c r="AD195" s="74">
        <f t="shared" si="103"/>
        <v>-19194</v>
      </c>
      <c r="AE195" s="74">
        <f t="shared" si="103"/>
        <v>-19493</v>
      </c>
      <c r="AF195" s="74">
        <f t="shared" si="103"/>
        <v>-22393</v>
      </c>
      <c r="AG195" s="74">
        <f t="shared" si="103"/>
        <v>-22692</v>
      </c>
      <c r="AH195" s="74">
        <f t="shared" si="103"/>
        <v>-25592</v>
      </c>
      <c r="AI195" s="74">
        <f t="shared" si="103"/>
        <v>-28791</v>
      </c>
      <c r="AJ195" s="74">
        <f t="shared" si="103"/>
        <v>-28791</v>
      </c>
      <c r="AK195" s="74">
        <f t="shared" si="103"/>
        <v>-31990</v>
      </c>
      <c r="AL195" s="74">
        <f t="shared" si="103"/>
        <v>-35189</v>
      </c>
      <c r="AM195" s="74">
        <f t="shared" si="103"/>
        <v>-35488</v>
      </c>
      <c r="AN195" s="74">
        <f t="shared" si="103"/>
        <v>-38388</v>
      </c>
      <c r="AO195" s="74">
        <f t="shared" si="103"/>
        <v>-41587</v>
      </c>
      <c r="AP195" s="74">
        <f t="shared" si="103"/>
        <v>-44786</v>
      </c>
      <c r="AQ195" s="74">
        <f t="shared" si="103"/>
        <v>-45085</v>
      </c>
      <c r="AR195" s="74">
        <f t="shared" si="103"/>
        <v>-47985</v>
      </c>
      <c r="AS195" s="74">
        <f t="shared" si="103"/>
        <v>-51184</v>
      </c>
      <c r="AT195" s="74">
        <f t="shared" si="103"/>
        <v>-54383</v>
      </c>
      <c r="AU195" s="74">
        <f t="shared" si="103"/>
        <v>-57582</v>
      </c>
      <c r="AV195" s="74">
        <f t="shared" si="103"/>
        <v>-60781</v>
      </c>
      <c r="AW195" s="74">
        <f t="shared" si="103"/>
        <v>-63980</v>
      </c>
      <c r="AX195" s="74">
        <f t="shared" si="103"/>
        <v>-64279</v>
      </c>
      <c r="AY195" s="74">
        <f t="shared" si="103"/>
        <v>-67478</v>
      </c>
      <c r="AZ195" s="74">
        <f t="shared" si="103"/>
        <v>-70677</v>
      </c>
      <c r="BA195" s="74">
        <f t="shared" si="103"/>
        <v>-73876</v>
      </c>
      <c r="BB195" s="74">
        <f t="shared" si="103"/>
        <v>-77075</v>
      </c>
      <c r="BC195" s="74">
        <f t="shared" si="103"/>
        <v>-79975</v>
      </c>
      <c r="BD195" s="74">
        <f t="shared" si="103"/>
        <v>-83174</v>
      </c>
      <c r="BE195" s="74">
        <f t="shared" si="103"/>
        <v>-86672</v>
      </c>
      <c r="BF195" s="74">
        <f t="shared" si="103"/>
        <v>-89871</v>
      </c>
      <c r="BG195" s="74">
        <f t="shared" si="103"/>
        <v>-93070</v>
      </c>
      <c r="BH195" s="74">
        <f t="shared" si="103"/>
        <v>-96269</v>
      </c>
      <c r="BI195" s="74">
        <f t="shared" si="103"/>
        <v>-99468</v>
      </c>
      <c r="BJ195" s="74">
        <f t="shared" si="103"/>
        <v>-105567</v>
      </c>
      <c r="BK195" s="74">
        <f t="shared" si="103"/>
        <v>-108766</v>
      </c>
      <c r="BL195" s="74">
        <f t="shared" si="103"/>
        <v>-111965</v>
      </c>
      <c r="BM195" s="74">
        <f t="shared" si="103"/>
        <v>-115164</v>
      </c>
      <c r="BN195" s="74">
        <f t="shared" si="103"/>
        <v>-118363</v>
      </c>
      <c r="BO195" s="74">
        <f t="shared" si="103"/>
        <v>-121861</v>
      </c>
      <c r="BP195" s="74">
        <f t="shared" si="103"/>
        <v>-125060</v>
      </c>
      <c r="BQ195" s="74">
        <f t="shared" si="103"/>
        <v>-131159</v>
      </c>
      <c r="BR195" s="8"/>
    </row>
    <row r="196">
      <c r="A196" s="8"/>
      <c r="B196" s="8"/>
      <c r="C196" s="67"/>
      <c r="D196" s="68"/>
      <c r="E196" s="68"/>
      <c r="F196" s="69"/>
      <c r="G196" s="8"/>
      <c r="H196" s="6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8"/>
    </row>
    <row r="197">
      <c r="A197" s="8"/>
      <c r="B197" s="8"/>
      <c r="C197" s="60" t="str">
        <f>C157</f>
        <v>Corporate</v>
      </c>
      <c r="D197" s="60"/>
      <c r="E197" s="61"/>
      <c r="F197" s="62"/>
      <c r="G197" s="62"/>
      <c r="H197" s="62"/>
      <c r="I197" s="63"/>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c r="BI197" s="64"/>
      <c r="BJ197" s="64"/>
      <c r="BK197" s="64"/>
      <c r="BL197" s="64"/>
      <c r="BM197" s="64"/>
      <c r="BN197" s="64"/>
      <c r="BO197" s="64"/>
      <c r="BP197" s="64"/>
      <c r="BQ197" s="64"/>
      <c r="BR197" s="7"/>
    </row>
    <row r="198">
      <c r="A198" s="8"/>
      <c r="B198" s="8"/>
      <c r="C198" s="17"/>
      <c r="D198" s="8"/>
      <c r="E198" s="17" t="s">
        <v>12</v>
      </c>
      <c r="F198" s="7"/>
      <c r="G198" s="8"/>
      <c r="H198" s="52" t="s">
        <v>17</v>
      </c>
      <c r="I198" s="9"/>
      <c r="J198" s="66">
        <f t="shared" ref="J198:BQ198" si="104">-round(J168*I224,0)</f>
        <v>0</v>
      </c>
      <c r="K198" s="66">
        <f t="shared" si="104"/>
        <v>0</v>
      </c>
      <c r="L198" s="66">
        <f t="shared" si="104"/>
        <v>0</v>
      </c>
      <c r="M198" s="66">
        <f t="shared" si="104"/>
        <v>0</v>
      </c>
      <c r="N198" s="66">
        <f t="shared" si="104"/>
        <v>0</v>
      </c>
      <c r="O198" s="66">
        <f t="shared" si="104"/>
        <v>0</v>
      </c>
      <c r="P198" s="66">
        <f t="shared" si="104"/>
        <v>0</v>
      </c>
      <c r="Q198" s="66">
        <f t="shared" si="104"/>
        <v>0</v>
      </c>
      <c r="R198" s="66">
        <f t="shared" si="104"/>
        <v>0</v>
      </c>
      <c r="S198" s="66">
        <f t="shared" si="104"/>
        <v>0</v>
      </c>
      <c r="T198" s="66">
        <f t="shared" si="104"/>
        <v>0</v>
      </c>
      <c r="U198" s="66">
        <f t="shared" si="104"/>
        <v>0</v>
      </c>
      <c r="V198" s="66">
        <f t="shared" si="104"/>
        <v>0</v>
      </c>
      <c r="W198" s="66">
        <f t="shared" si="104"/>
        <v>0</v>
      </c>
      <c r="X198" s="66">
        <f t="shared" si="104"/>
        <v>0</v>
      </c>
      <c r="Y198" s="66">
        <f t="shared" si="104"/>
        <v>0</v>
      </c>
      <c r="Z198" s="66">
        <f t="shared" si="104"/>
        <v>0</v>
      </c>
      <c r="AA198" s="66">
        <f t="shared" si="104"/>
        <v>0</v>
      </c>
      <c r="AB198" s="66">
        <f t="shared" si="104"/>
        <v>0</v>
      </c>
      <c r="AC198" s="66">
        <f t="shared" si="104"/>
        <v>0</v>
      </c>
      <c r="AD198" s="66">
        <f t="shared" si="104"/>
        <v>-1</v>
      </c>
      <c r="AE198" s="66">
        <f t="shared" si="104"/>
        <v>-1</v>
      </c>
      <c r="AF198" s="66">
        <f t="shared" si="104"/>
        <v>-2</v>
      </c>
      <c r="AG198" s="66">
        <f t="shared" si="104"/>
        <v>-2</v>
      </c>
      <c r="AH198" s="66">
        <f t="shared" si="104"/>
        <v>-3</v>
      </c>
      <c r="AI198" s="66">
        <f t="shared" si="104"/>
        <v>-3</v>
      </c>
      <c r="AJ198" s="66">
        <f t="shared" si="104"/>
        <v>-4</v>
      </c>
      <c r="AK198" s="66">
        <f t="shared" si="104"/>
        <v>-5</v>
      </c>
      <c r="AL198" s="66">
        <f t="shared" si="104"/>
        <v>-5</v>
      </c>
      <c r="AM198" s="66">
        <f t="shared" si="104"/>
        <v>-6</v>
      </c>
      <c r="AN198" s="66">
        <f t="shared" si="104"/>
        <v>-7</v>
      </c>
      <c r="AO198" s="66">
        <f t="shared" si="104"/>
        <v>-7</v>
      </c>
      <c r="AP198" s="66">
        <f t="shared" si="104"/>
        <v>-8</v>
      </c>
      <c r="AQ198" s="66">
        <f t="shared" si="104"/>
        <v>-9</v>
      </c>
      <c r="AR198" s="66">
        <f t="shared" si="104"/>
        <v>-9</v>
      </c>
      <c r="AS198" s="66">
        <f t="shared" si="104"/>
        <v>-10</v>
      </c>
      <c r="AT198" s="66">
        <f t="shared" si="104"/>
        <v>-11</v>
      </c>
      <c r="AU198" s="66">
        <f t="shared" si="104"/>
        <v>-12</v>
      </c>
      <c r="AV198" s="66">
        <f t="shared" si="104"/>
        <v>-13</v>
      </c>
      <c r="AW198" s="66">
        <f t="shared" si="104"/>
        <v>-13</v>
      </c>
      <c r="AX198" s="66">
        <f t="shared" si="104"/>
        <v>-14</v>
      </c>
      <c r="AY198" s="66">
        <f t="shared" si="104"/>
        <v>-15</v>
      </c>
      <c r="AZ198" s="66">
        <f t="shared" si="104"/>
        <v>-16</v>
      </c>
      <c r="BA198" s="66">
        <f t="shared" si="104"/>
        <v>-17</v>
      </c>
      <c r="BB198" s="66">
        <f t="shared" si="104"/>
        <v>-17</v>
      </c>
      <c r="BC198" s="66">
        <f t="shared" si="104"/>
        <v>-18</v>
      </c>
      <c r="BD198" s="66">
        <f t="shared" si="104"/>
        <v>-19</v>
      </c>
      <c r="BE198" s="66">
        <f t="shared" si="104"/>
        <v>-20</v>
      </c>
      <c r="BF198" s="66">
        <f t="shared" si="104"/>
        <v>-21</v>
      </c>
      <c r="BG198" s="66">
        <f t="shared" si="104"/>
        <v>-22</v>
      </c>
      <c r="BH198" s="66">
        <f t="shared" si="104"/>
        <v>-23</v>
      </c>
      <c r="BI198" s="66">
        <f t="shared" si="104"/>
        <v>-24</v>
      </c>
      <c r="BJ198" s="66">
        <f t="shared" si="104"/>
        <v>-25</v>
      </c>
      <c r="BK198" s="66">
        <f t="shared" si="104"/>
        <v>-26</v>
      </c>
      <c r="BL198" s="66">
        <f t="shared" si="104"/>
        <v>-27</v>
      </c>
      <c r="BM198" s="66">
        <f t="shared" si="104"/>
        <v>-28</v>
      </c>
      <c r="BN198" s="66">
        <f t="shared" si="104"/>
        <v>-29</v>
      </c>
      <c r="BO198" s="66">
        <f t="shared" si="104"/>
        <v>-30</v>
      </c>
      <c r="BP198" s="66">
        <f t="shared" si="104"/>
        <v>-31</v>
      </c>
      <c r="BQ198" s="66">
        <f t="shared" si="104"/>
        <v>-32</v>
      </c>
      <c r="BR198" s="8"/>
    </row>
    <row r="199">
      <c r="A199" s="8"/>
      <c r="B199" s="8"/>
      <c r="C199" s="17"/>
      <c r="D199" s="8"/>
      <c r="E199" s="17" t="s">
        <v>14</v>
      </c>
      <c r="F199" s="7"/>
      <c r="G199" s="8"/>
      <c r="H199" s="52" t="s">
        <v>17</v>
      </c>
      <c r="I199" s="9"/>
      <c r="J199" s="66">
        <f t="shared" ref="J199:BQ199" si="105">-round(J168*I225,0)</f>
        <v>0</v>
      </c>
      <c r="K199" s="66">
        <f t="shared" si="105"/>
        <v>0</v>
      </c>
      <c r="L199" s="66">
        <f t="shared" si="105"/>
        <v>0</v>
      </c>
      <c r="M199" s="66">
        <f t="shared" si="105"/>
        <v>0</v>
      </c>
      <c r="N199" s="66">
        <f t="shared" si="105"/>
        <v>0</v>
      </c>
      <c r="O199" s="66">
        <f t="shared" si="105"/>
        <v>0</v>
      </c>
      <c r="P199" s="66">
        <f t="shared" si="105"/>
        <v>0</v>
      </c>
      <c r="Q199" s="66">
        <f t="shared" si="105"/>
        <v>0</v>
      </c>
      <c r="R199" s="66">
        <f t="shared" si="105"/>
        <v>0</v>
      </c>
      <c r="S199" s="66">
        <f t="shared" si="105"/>
        <v>0</v>
      </c>
      <c r="T199" s="66">
        <f t="shared" si="105"/>
        <v>0</v>
      </c>
      <c r="U199" s="66">
        <f t="shared" si="105"/>
        <v>0</v>
      </c>
      <c r="V199" s="66">
        <f t="shared" si="105"/>
        <v>0</v>
      </c>
      <c r="W199" s="66">
        <f t="shared" si="105"/>
        <v>0</v>
      </c>
      <c r="X199" s="66">
        <f t="shared" si="105"/>
        <v>0</v>
      </c>
      <c r="Y199" s="66">
        <f t="shared" si="105"/>
        <v>0</v>
      </c>
      <c r="Z199" s="66">
        <f t="shared" si="105"/>
        <v>0</v>
      </c>
      <c r="AA199" s="66">
        <f t="shared" si="105"/>
        <v>0</v>
      </c>
      <c r="AB199" s="66">
        <f t="shared" si="105"/>
        <v>0</v>
      </c>
      <c r="AC199" s="66">
        <f t="shared" si="105"/>
        <v>0</v>
      </c>
      <c r="AD199" s="66">
        <f t="shared" si="105"/>
        <v>-1</v>
      </c>
      <c r="AE199" s="66">
        <f t="shared" si="105"/>
        <v>-1</v>
      </c>
      <c r="AF199" s="66">
        <f t="shared" si="105"/>
        <v>-2</v>
      </c>
      <c r="AG199" s="66">
        <f t="shared" si="105"/>
        <v>-2</v>
      </c>
      <c r="AH199" s="66">
        <f t="shared" si="105"/>
        <v>-3</v>
      </c>
      <c r="AI199" s="66">
        <f t="shared" si="105"/>
        <v>-3</v>
      </c>
      <c r="AJ199" s="66">
        <f t="shared" si="105"/>
        <v>-4</v>
      </c>
      <c r="AK199" s="66">
        <f t="shared" si="105"/>
        <v>-4</v>
      </c>
      <c r="AL199" s="66">
        <f t="shared" si="105"/>
        <v>-5</v>
      </c>
      <c r="AM199" s="66">
        <f t="shared" si="105"/>
        <v>-6</v>
      </c>
      <c r="AN199" s="66">
        <f t="shared" si="105"/>
        <v>-6</v>
      </c>
      <c r="AO199" s="66">
        <f t="shared" si="105"/>
        <v>-7</v>
      </c>
      <c r="AP199" s="66">
        <f t="shared" si="105"/>
        <v>-8</v>
      </c>
      <c r="AQ199" s="66">
        <f t="shared" si="105"/>
        <v>-8</v>
      </c>
      <c r="AR199" s="66">
        <f t="shared" si="105"/>
        <v>-9</v>
      </c>
      <c r="AS199" s="66">
        <f t="shared" si="105"/>
        <v>-10</v>
      </c>
      <c r="AT199" s="66">
        <f t="shared" si="105"/>
        <v>-11</v>
      </c>
      <c r="AU199" s="66">
        <f t="shared" si="105"/>
        <v>-11</v>
      </c>
      <c r="AV199" s="66">
        <f t="shared" si="105"/>
        <v>-12</v>
      </c>
      <c r="AW199" s="66">
        <f t="shared" si="105"/>
        <v>-13</v>
      </c>
      <c r="AX199" s="66">
        <f t="shared" si="105"/>
        <v>-14</v>
      </c>
      <c r="AY199" s="66">
        <f t="shared" si="105"/>
        <v>-14</v>
      </c>
      <c r="AZ199" s="66">
        <f t="shared" si="105"/>
        <v>-15</v>
      </c>
      <c r="BA199" s="66">
        <f t="shared" si="105"/>
        <v>-16</v>
      </c>
      <c r="BB199" s="66">
        <f t="shared" si="105"/>
        <v>-17</v>
      </c>
      <c r="BC199" s="66">
        <f t="shared" si="105"/>
        <v>-18</v>
      </c>
      <c r="BD199" s="66">
        <f t="shared" si="105"/>
        <v>-19</v>
      </c>
      <c r="BE199" s="66">
        <f t="shared" si="105"/>
        <v>-20</v>
      </c>
      <c r="BF199" s="66">
        <f t="shared" si="105"/>
        <v>-21</v>
      </c>
      <c r="BG199" s="66">
        <f t="shared" si="105"/>
        <v>-21</v>
      </c>
      <c r="BH199" s="66">
        <f t="shared" si="105"/>
        <v>-22</v>
      </c>
      <c r="BI199" s="66">
        <f t="shared" si="105"/>
        <v>-23</v>
      </c>
      <c r="BJ199" s="66">
        <f t="shared" si="105"/>
        <v>-24</v>
      </c>
      <c r="BK199" s="66">
        <f t="shared" si="105"/>
        <v>-25</v>
      </c>
      <c r="BL199" s="66">
        <f t="shared" si="105"/>
        <v>-26</v>
      </c>
      <c r="BM199" s="66">
        <f t="shared" si="105"/>
        <v>-27</v>
      </c>
      <c r="BN199" s="66">
        <f t="shared" si="105"/>
        <v>-29</v>
      </c>
      <c r="BO199" s="66">
        <f t="shared" si="105"/>
        <v>-30</v>
      </c>
      <c r="BP199" s="66">
        <f t="shared" si="105"/>
        <v>-31</v>
      </c>
      <c r="BQ199" s="66">
        <f t="shared" si="105"/>
        <v>-32</v>
      </c>
      <c r="BR199" s="8"/>
    </row>
    <row r="200" collapsed="1">
      <c r="A200" s="8"/>
      <c r="B200" s="8"/>
      <c r="C200" s="67"/>
      <c r="D200" s="67" t="s">
        <v>20</v>
      </c>
      <c r="E200" s="68"/>
      <c r="F200" s="69"/>
      <c r="G200" s="8"/>
      <c r="H200" s="70" t="s">
        <v>17</v>
      </c>
      <c r="I200" s="9"/>
      <c r="J200" s="74">
        <f t="shared" ref="J200:BQ200" si="106">sum(J198:J199)</f>
        <v>0</v>
      </c>
      <c r="K200" s="74">
        <f t="shared" si="106"/>
        <v>0</v>
      </c>
      <c r="L200" s="74">
        <f t="shared" si="106"/>
        <v>0</v>
      </c>
      <c r="M200" s="74">
        <f t="shared" si="106"/>
        <v>0</v>
      </c>
      <c r="N200" s="74">
        <f t="shared" si="106"/>
        <v>0</v>
      </c>
      <c r="O200" s="74">
        <f t="shared" si="106"/>
        <v>0</v>
      </c>
      <c r="P200" s="74">
        <f t="shared" si="106"/>
        <v>0</v>
      </c>
      <c r="Q200" s="74">
        <f t="shared" si="106"/>
        <v>0</v>
      </c>
      <c r="R200" s="74">
        <f t="shared" si="106"/>
        <v>0</v>
      </c>
      <c r="S200" s="74">
        <f t="shared" si="106"/>
        <v>0</v>
      </c>
      <c r="T200" s="74">
        <f t="shared" si="106"/>
        <v>0</v>
      </c>
      <c r="U200" s="74">
        <f t="shared" si="106"/>
        <v>0</v>
      </c>
      <c r="V200" s="74">
        <f t="shared" si="106"/>
        <v>0</v>
      </c>
      <c r="W200" s="74">
        <f t="shared" si="106"/>
        <v>0</v>
      </c>
      <c r="X200" s="74">
        <f t="shared" si="106"/>
        <v>0</v>
      </c>
      <c r="Y200" s="74">
        <f t="shared" si="106"/>
        <v>0</v>
      </c>
      <c r="Z200" s="74">
        <f t="shared" si="106"/>
        <v>0</v>
      </c>
      <c r="AA200" s="74">
        <f t="shared" si="106"/>
        <v>0</v>
      </c>
      <c r="AB200" s="74">
        <f t="shared" si="106"/>
        <v>0</v>
      </c>
      <c r="AC200" s="74">
        <f t="shared" si="106"/>
        <v>0</v>
      </c>
      <c r="AD200" s="74">
        <f t="shared" si="106"/>
        <v>-2</v>
      </c>
      <c r="AE200" s="74">
        <f t="shared" si="106"/>
        <v>-2</v>
      </c>
      <c r="AF200" s="74">
        <f t="shared" si="106"/>
        <v>-4</v>
      </c>
      <c r="AG200" s="74">
        <f t="shared" si="106"/>
        <v>-4</v>
      </c>
      <c r="AH200" s="74">
        <f t="shared" si="106"/>
        <v>-6</v>
      </c>
      <c r="AI200" s="74">
        <f t="shared" si="106"/>
        <v>-6</v>
      </c>
      <c r="AJ200" s="74">
        <f t="shared" si="106"/>
        <v>-8</v>
      </c>
      <c r="AK200" s="74">
        <f t="shared" si="106"/>
        <v>-9</v>
      </c>
      <c r="AL200" s="74">
        <f t="shared" si="106"/>
        <v>-10</v>
      </c>
      <c r="AM200" s="74">
        <f t="shared" si="106"/>
        <v>-12</v>
      </c>
      <c r="AN200" s="74">
        <f t="shared" si="106"/>
        <v>-13</v>
      </c>
      <c r="AO200" s="74">
        <f t="shared" si="106"/>
        <v>-14</v>
      </c>
      <c r="AP200" s="74">
        <f t="shared" si="106"/>
        <v>-16</v>
      </c>
      <c r="AQ200" s="74">
        <f t="shared" si="106"/>
        <v>-17</v>
      </c>
      <c r="AR200" s="74">
        <f t="shared" si="106"/>
        <v>-18</v>
      </c>
      <c r="AS200" s="74">
        <f t="shared" si="106"/>
        <v>-20</v>
      </c>
      <c r="AT200" s="74">
        <f t="shared" si="106"/>
        <v>-22</v>
      </c>
      <c r="AU200" s="74">
        <f t="shared" si="106"/>
        <v>-23</v>
      </c>
      <c r="AV200" s="74">
        <f t="shared" si="106"/>
        <v>-25</v>
      </c>
      <c r="AW200" s="74">
        <f t="shared" si="106"/>
        <v>-26</v>
      </c>
      <c r="AX200" s="74">
        <f t="shared" si="106"/>
        <v>-28</v>
      </c>
      <c r="AY200" s="74">
        <f t="shared" si="106"/>
        <v>-29</v>
      </c>
      <c r="AZ200" s="74">
        <f t="shared" si="106"/>
        <v>-31</v>
      </c>
      <c r="BA200" s="74">
        <f t="shared" si="106"/>
        <v>-33</v>
      </c>
      <c r="BB200" s="74">
        <f t="shared" si="106"/>
        <v>-34</v>
      </c>
      <c r="BC200" s="74">
        <f t="shared" si="106"/>
        <v>-36</v>
      </c>
      <c r="BD200" s="74">
        <f t="shared" si="106"/>
        <v>-38</v>
      </c>
      <c r="BE200" s="74">
        <f t="shared" si="106"/>
        <v>-40</v>
      </c>
      <c r="BF200" s="74">
        <f t="shared" si="106"/>
        <v>-42</v>
      </c>
      <c r="BG200" s="74">
        <f t="shared" si="106"/>
        <v>-43</v>
      </c>
      <c r="BH200" s="74">
        <f t="shared" si="106"/>
        <v>-45</v>
      </c>
      <c r="BI200" s="74">
        <f t="shared" si="106"/>
        <v>-47</v>
      </c>
      <c r="BJ200" s="74">
        <f t="shared" si="106"/>
        <v>-49</v>
      </c>
      <c r="BK200" s="74">
        <f t="shared" si="106"/>
        <v>-51</v>
      </c>
      <c r="BL200" s="74">
        <f t="shared" si="106"/>
        <v>-53</v>
      </c>
      <c r="BM200" s="74">
        <f t="shared" si="106"/>
        <v>-55</v>
      </c>
      <c r="BN200" s="74">
        <f t="shared" si="106"/>
        <v>-58</v>
      </c>
      <c r="BO200" s="74">
        <f t="shared" si="106"/>
        <v>-60</v>
      </c>
      <c r="BP200" s="74">
        <f t="shared" si="106"/>
        <v>-62</v>
      </c>
      <c r="BQ200" s="74">
        <f t="shared" si="106"/>
        <v>-64</v>
      </c>
      <c r="BR200" s="8"/>
    </row>
    <row r="201" hidden="1" outlineLevel="1">
      <c r="A201" s="8"/>
      <c r="B201" s="8"/>
      <c r="C201" s="67"/>
      <c r="D201" s="68"/>
      <c r="E201" s="68"/>
      <c r="F201" s="69"/>
      <c r="G201" s="8"/>
      <c r="H201" s="6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8"/>
    </row>
    <row r="202" hidden="1" outlineLevel="1">
      <c r="A202" s="8"/>
      <c r="B202" s="8"/>
      <c r="C202" s="8"/>
      <c r="D202" s="17"/>
      <c r="E202" s="17" t="s">
        <v>12</v>
      </c>
      <c r="F202" s="7"/>
      <c r="G202" s="8"/>
      <c r="H202" s="42" t="s">
        <v>13</v>
      </c>
      <c r="I202" s="9"/>
      <c r="J202" s="66">
        <f t="shared" ref="J202:BQ202" si="107">J198*J27</f>
        <v>0</v>
      </c>
      <c r="K202" s="66">
        <f t="shared" si="107"/>
        <v>0</v>
      </c>
      <c r="L202" s="66">
        <f t="shared" si="107"/>
        <v>0</v>
      </c>
      <c r="M202" s="66">
        <f t="shared" si="107"/>
        <v>0</v>
      </c>
      <c r="N202" s="66">
        <f t="shared" si="107"/>
        <v>0</v>
      </c>
      <c r="O202" s="66">
        <f t="shared" si="107"/>
        <v>0</v>
      </c>
      <c r="P202" s="66">
        <f t="shared" si="107"/>
        <v>0</v>
      </c>
      <c r="Q202" s="66">
        <f t="shared" si="107"/>
        <v>0</v>
      </c>
      <c r="R202" s="66">
        <f t="shared" si="107"/>
        <v>0</v>
      </c>
      <c r="S202" s="66">
        <f t="shared" si="107"/>
        <v>0</v>
      </c>
      <c r="T202" s="66">
        <f t="shared" si="107"/>
        <v>0</v>
      </c>
      <c r="U202" s="66">
        <f t="shared" si="107"/>
        <v>0</v>
      </c>
      <c r="V202" s="66">
        <f t="shared" si="107"/>
        <v>0</v>
      </c>
      <c r="W202" s="66">
        <f t="shared" si="107"/>
        <v>0</v>
      </c>
      <c r="X202" s="66">
        <f t="shared" si="107"/>
        <v>0</v>
      </c>
      <c r="Y202" s="66">
        <f t="shared" si="107"/>
        <v>0</v>
      </c>
      <c r="Z202" s="66">
        <f t="shared" si="107"/>
        <v>0</v>
      </c>
      <c r="AA202" s="66">
        <f t="shared" si="107"/>
        <v>0</v>
      </c>
      <c r="AB202" s="66">
        <f t="shared" si="107"/>
        <v>0</v>
      </c>
      <c r="AC202" s="66">
        <f t="shared" si="107"/>
        <v>0</v>
      </c>
      <c r="AD202" s="66">
        <f t="shared" si="107"/>
        <v>-399</v>
      </c>
      <c r="AE202" s="66">
        <f t="shared" si="107"/>
        <v>-399</v>
      </c>
      <c r="AF202" s="66">
        <f t="shared" si="107"/>
        <v>-798</v>
      </c>
      <c r="AG202" s="66">
        <f t="shared" si="107"/>
        <v>-798</v>
      </c>
      <c r="AH202" s="66">
        <f t="shared" si="107"/>
        <v>-1197</v>
      </c>
      <c r="AI202" s="66">
        <f t="shared" si="107"/>
        <v>-1197</v>
      </c>
      <c r="AJ202" s="66">
        <f t="shared" si="107"/>
        <v>-1596</v>
      </c>
      <c r="AK202" s="66">
        <f t="shared" si="107"/>
        <v>-1995</v>
      </c>
      <c r="AL202" s="66">
        <f t="shared" si="107"/>
        <v>-1995</v>
      </c>
      <c r="AM202" s="66">
        <f t="shared" si="107"/>
        <v>-2394</v>
      </c>
      <c r="AN202" s="66">
        <f t="shared" si="107"/>
        <v>-2793</v>
      </c>
      <c r="AO202" s="66">
        <f t="shared" si="107"/>
        <v>-2793</v>
      </c>
      <c r="AP202" s="66">
        <f t="shared" si="107"/>
        <v>-3192</v>
      </c>
      <c r="AQ202" s="66">
        <f t="shared" si="107"/>
        <v>-3591</v>
      </c>
      <c r="AR202" s="66">
        <f t="shared" si="107"/>
        <v>-3591</v>
      </c>
      <c r="AS202" s="66">
        <f t="shared" si="107"/>
        <v>-3990</v>
      </c>
      <c r="AT202" s="66">
        <f t="shared" si="107"/>
        <v>-4389</v>
      </c>
      <c r="AU202" s="66">
        <f t="shared" si="107"/>
        <v>-4788</v>
      </c>
      <c r="AV202" s="66">
        <f t="shared" si="107"/>
        <v>-5187</v>
      </c>
      <c r="AW202" s="66">
        <f t="shared" si="107"/>
        <v>-5187</v>
      </c>
      <c r="AX202" s="66">
        <f t="shared" si="107"/>
        <v>-5586</v>
      </c>
      <c r="AY202" s="66">
        <f t="shared" si="107"/>
        <v>-5985</v>
      </c>
      <c r="AZ202" s="66">
        <f t="shared" si="107"/>
        <v>-6384</v>
      </c>
      <c r="BA202" s="66">
        <f t="shared" si="107"/>
        <v>-6783</v>
      </c>
      <c r="BB202" s="66">
        <f t="shared" si="107"/>
        <v>-6783</v>
      </c>
      <c r="BC202" s="66">
        <f t="shared" si="107"/>
        <v>-7182</v>
      </c>
      <c r="BD202" s="66">
        <f t="shared" si="107"/>
        <v>-7581</v>
      </c>
      <c r="BE202" s="66">
        <f t="shared" si="107"/>
        <v>-7980</v>
      </c>
      <c r="BF202" s="66">
        <f t="shared" si="107"/>
        <v>-8379</v>
      </c>
      <c r="BG202" s="66">
        <f t="shared" si="107"/>
        <v>-8778</v>
      </c>
      <c r="BH202" s="66">
        <f t="shared" si="107"/>
        <v>-9177</v>
      </c>
      <c r="BI202" s="66">
        <f t="shared" si="107"/>
        <v>-9576</v>
      </c>
      <c r="BJ202" s="66">
        <f t="shared" si="107"/>
        <v>-9975</v>
      </c>
      <c r="BK202" s="66">
        <f t="shared" si="107"/>
        <v>-10374</v>
      </c>
      <c r="BL202" s="66">
        <f t="shared" si="107"/>
        <v>-10773</v>
      </c>
      <c r="BM202" s="66">
        <f t="shared" si="107"/>
        <v>-11172</v>
      </c>
      <c r="BN202" s="66">
        <f t="shared" si="107"/>
        <v>-11571</v>
      </c>
      <c r="BO202" s="66">
        <f t="shared" si="107"/>
        <v>-11970</v>
      </c>
      <c r="BP202" s="66">
        <f t="shared" si="107"/>
        <v>-12369</v>
      </c>
      <c r="BQ202" s="66">
        <f t="shared" si="107"/>
        <v>-12768</v>
      </c>
      <c r="BR202" s="8"/>
    </row>
    <row r="203" hidden="1" outlineLevel="1">
      <c r="A203" s="8"/>
      <c r="B203" s="8"/>
      <c r="C203" s="8"/>
      <c r="D203" s="17"/>
      <c r="E203" s="17" t="s">
        <v>14</v>
      </c>
      <c r="F203" s="7"/>
      <c r="G203" s="8"/>
      <c r="H203" s="42" t="s">
        <v>13</v>
      </c>
      <c r="I203" s="9"/>
      <c r="J203" s="66">
        <f t="shared" ref="J203:BQ203" si="108">J199*J28</f>
        <v>0</v>
      </c>
      <c r="K203" s="66">
        <f t="shared" si="108"/>
        <v>0</v>
      </c>
      <c r="L203" s="66">
        <f t="shared" si="108"/>
        <v>0</v>
      </c>
      <c r="M203" s="66">
        <f t="shared" si="108"/>
        <v>0</v>
      </c>
      <c r="N203" s="66">
        <f t="shared" si="108"/>
        <v>0</v>
      </c>
      <c r="O203" s="66">
        <f t="shared" si="108"/>
        <v>0</v>
      </c>
      <c r="P203" s="66">
        <f t="shared" si="108"/>
        <v>0</v>
      </c>
      <c r="Q203" s="66">
        <f t="shared" si="108"/>
        <v>0</v>
      </c>
      <c r="R203" s="66">
        <f t="shared" si="108"/>
        <v>0</v>
      </c>
      <c r="S203" s="66">
        <f t="shared" si="108"/>
        <v>0</v>
      </c>
      <c r="T203" s="66">
        <f t="shared" si="108"/>
        <v>0</v>
      </c>
      <c r="U203" s="66">
        <f t="shared" si="108"/>
        <v>0</v>
      </c>
      <c r="V203" s="66">
        <f t="shared" si="108"/>
        <v>0</v>
      </c>
      <c r="W203" s="66">
        <f t="shared" si="108"/>
        <v>0</v>
      </c>
      <c r="X203" s="66">
        <f t="shared" si="108"/>
        <v>0</v>
      </c>
      <c r="Y203" s="66">
        <f t="shared" si="108"/>
        <v>0</v>
      </c>
      <c r="Z203" s="66">
        <f t="shared" si="108"/>
        <v>0</v>
      </c>
      <c r="AA203" s="66">
        <f t="shared" si="108"/>
        <v>0</v>
      </c>
      <c r="AB203" s="66">
        <f t="shared" si="108"/>
        <v>0</v>
      </c>
      <c r="AC203" s="66">
        <f t="shared" si="108"/>
        <v>0</v>
      </c>
      <c r="AD203" s="66">
        <f t="shared" si="108"/>
        <v>-3900</v>
      </c>
      <c r="AE203" s="66">
        <f t="shared" si="108"/>
        <v>-3900</v>
      </c>
      <c r="AF203" s="66">
        <f t="shared" si="108"/>
        <v>-7800</v>
      </c>
      <c r="AG203" s="66">
        <f t="shared" si="108"/>
        <v>-7800</v>
      </c>
      <c r="AH203" s="66">
        <f t="shared" si="108"/>
        <v>-11700</v>
      </c>
      <c r="AI203" s="66">
        <f t="shared" si="108"/>
        <v>-11700</v>
      </c>
      <c r="AJ203" s="66">
        <f t="shared" si="108"/>
        <v>-15600</v>
      </c>
      <c r="AK203" s="66">
        <f t="shared" si="108"/>
        <v>-15600</v>
      </c>
      <c r="AL203" s="66">
        <f t="shared" si="108"/>
        <v>-19500</v>
      </c>
      <c r="AM203" s="66">
        <f t="shared" si="108"/>
        <v>-23400</v>
      </c>
      <c r="AN203" s="66">
        <f t="shared" si="108"/>
        <v>-23400</v>
      </c>
      <c r="AO203" s="66">
        <f t="shared" si="108"/>
        <v>-27300</v>
      </c>
      <c r="AP203" s="66">
        <f t="shared" si="108"/>
        <v>-31200</v>
      </c>
      <c r="AQ203" s="66">
        <f t="shared" si="108"/>
        <v>-31200</v>
      </c>
      <c r="AR203" s="66">
        <f t="shared" si="108"/>
        <v>-35100</v>
      </c>
      <c r="AS203" s="66">
        <f t="shared" si="108"/>
        <v>-39000</v>
      </c>
      <c r="AT203" s="66">
        <f t="shared" si="108"/>
        <v>-42900</v>
      </c>
      <c r="AU203" s="66">
        <f t="shared" si="108"/>
        <v>-42900</v>
      </c>
      <c r="AV203" s="66">
        <f t="shared" si="108"/>
        <v>-46800</v>
      </c>
      <c r="AW203" s="66">
        <f t="shared" si="108"/>
        <v>-50700</v>
      </c>
      <c r="AX203" s="66">
        <f t="shared" si="108"/>
        <v>-54600</v>
      </c>
      <c r="AY203" s="66">
        <f t="shared" si="108"/>
        <v>-54600</v>
      </c>
      <c r="AZ203" s="66">
        <f t="shared" si="108"/>
        <v>-58500</v>
      </c>
      <c r="BA203" s="66">
        <f t="shared" si="108"/>
        <v>-62400</v>
      </c>
      <c r="BB203" s="66">
        <f t="shared" si="108"/>
        <v>-66300</v>
      </c>
      <c r="BC203" s="66">
        <f t="shared" si="108"/>
        <v>-70200</v>
      </c>
      <c r="BD203" s="66">
        <f t="shared" si="108"/>
        <v>-74100</v>
      </c>
      <c r="BE203" s="66">
        <f t="shared" si="108"/>
        <v>-78000</v>
      </c>
      <c r="BF203" s="66">
        <f t="shared" si="108"/>
        <v>-81900</v>
      </c>
      <c r="BG203" s="66">
        <f t="shared" si="108"/>
        <v>-81900</v>
      </c>
      <c r="BH203" s="66">
        <f t="shared" si="108"/>
        <v>-85800</v>
      </c>
      <c r="BI203" s="66">
        <f t="shared" si="108"/>
        <v>-89700</v>
      </c>
      <c r="BJ203" s="66">
        <f t="shared" si="108"/>
        <v>-93600</v>
      </c>
      <c r="BK203" s="66">
        <f t="shared" si="108"/>
        <v>-97500</v>
      </c>
      <c r="BL203" s="66">
        <f t="shared" si="108"/>
        <v>-101400</v>
      </c>
      <c r="BM203" s="66">
        <f t="shared" si="108"/>
        <v>-105300</v>
      </c>
      <c r="BN203" s="66">
        <f t="shared" si="108"/>
        <v>-113100</v>
      </c>
      <c r="BO203" s="66">
        <f t="shared" si="108"/>
        <v>-117000</v>
      </c>
      <c r="BP203" s="66">
        <f t="shared" si="108"/>
        <v>-120900</v>
      </c>
      <c r="BQ203" s="66">
        <f t="shared" si="108"/>
        <v>-124800</v>
      </c>
      <c r="BR203" s="8"/>
    </row>
    <row r="204" hidden="1" outlineLevel="1">
      <c r="A204" s="8"/>
      <c r="B204" s="8"/>
      <c r="C204" s="8"/>
      <c r="D204" s="67" t="s">
        <v>21</v>
      </c>
      <c r="E204" s="68"/>
      <c r="F204" s="69"/>
      <c r="G204" s="8"/>
      <c r="H204" s="73" t="s">
        <v>13</v>
      </c>
      <c r="I204" s="9"/>
      <c r="J204" s="74">
        <f t="shared" ref="J204:BQ204" si="109">sum(J202:J203)</f>
        <v>0</v>
      </c>
      <c r="K204" s="74">
        <f t="shared" si="109"/>
        <v>0</v>
      </c>
      <c r="L204" s="74">
        <f t="shared" si="109"/>
        <v>0</v>
      </c>
      <c r="M204" s="74">
        <f t="shared" si="109"/>
        <v>0</v>
      </c>
      <c r="N204" s="74">
        <f t="shared" si="109"/>
        <v>0</v>
      </c>
      <c r="O204" s="74">
        <f t="shared" si="109"/>
        <v>0</v>
      </c>
      <c r="P204" s="74">
        <f t="shared" si="109"/>
        <v>0</v>
      </c>
      <c r="Q204" s="74">
        <f t="shared" si="109"/>
        <v>0</v>
      </c>
      <c r="R204" s="74">
        <f t="shared" si="109"/>
        <v>0</v>
      </c>
      <c r="S204" s="74">
        <f t="shared" si="109"/>
        <v>0</v>
      </c>
      <c r="T204" s="74">
        <f t="shared" si="109"/>
        <v>0</v>
      </c>
      <c r="U204" s="74">
        <f t="shared" si="109"/>
        <v>0</v>
      </c>
      <c r="V204" s="74">
        <f t="shared" si="109"/>
        <v>0</v>
      </c>
      <c r="W204" s="74">
        <f t="shared" si="109"/>
        <v>0</v>
      </c>
      <c r="X204" s="74">
        <f t="shared" si="109"/>
        <v>0</v>
      </c>
      <c r="Y204" s="74">
        <f t="shared" si="109"/>
        <v>0</v>
      </c>
      <c r="Z204" s="74">
        <f t="shared" si="109"/>
        <v>0</v>
      </c>
      <c r="AA204" s="74">
        <f t="shared" si="109"/>
        <v>0</v>
      </c>
      <c r="AB204" s="74">
        <f t="shared" si="109"/>
        <v>0</v>
      </c>
      <c r="AC204" s="74">
        <f t="shared" si="109"/>
        <v>0</v>
      </c>
      <c r="AD204" s="74">
        <f t="shared" si="109"/>
        <v>-4299</v>
      </c>
      <c r="AE204" s="74">
        <f t="shared" si="109"/>
        <v>-4299</v>
      </c>
      <c r="AF204" s="74">
        <f t="shared" si="109"/>
        <v>-8598</v>
      </c>
      <c r="AG204" s="74">
        <f t="shared" si="109"/>
        <v>-8598</v>
      </c>
      <c r="AH204" s="74">
        <f t="shared" si="109"/>
        <v>-12897</v>
      </c>
      <c r="AI204" s="74">
        <f t="shared" si="109"/>
        <v>-12897</v>
      </c>
      <c r="AJ204" s="74">
        <f t="shared" si="109"/>
        <v>-17196</v>
      </c>
      <c r="AK204" s="74">
        <f t="shared" si="109"/>
        <v>-17595</v>
      </c>
      <c r="AL204" s="74">
        <f t="shared" si="109"/>
        <v>-21495</v>
      </c>
      <c r="AM204" s="74">
        <f t="shared" si="109"/>
        <v>-25794</v>
      </c>
      <c r="AN204" s="74">
        <f t="shared" si="109"/>
        <v>-26193</v>
      </c>
      <c r="AO204" s="74">
        <f t="shared" si="109"/>
        <v>-30093</v>
      </c>
      <c r="AP204" s="74">
        <f t="shared" si="109"/>
        <v>-34392</v>
      </c>
      <c r="AQ204" s="74">
        <f t="shared" si="109"/>
        <v>-34791</v>
      </c>
      <c r="AR204" s="74">
        <f t="shared" si="109"/>
        <v>-38691</v>
      </c>
      <c r="AS204" s="74">
        <f t="shared" si="109"/>
        <v>-42990</v>
      </c>
      <c r="AT204" s="74">
        <f t="shared" si="109"/>
        <v>-47289</v>
      </c>
      <c r="AU204" s="74">
        <f t="shared" si="109"/>
        <v>-47688</v>
      </c>
      <c r="AV204" s="74">
        <f t="shared" si="109"/>
        <v>-51987</v>
      </c>
      <c r="AW204" s="74">
        <f t="shared" si="109"/>
        <v>-55887</v>
      </c>
      <c r="AX204" s="74">
        <f t="shared" si="109"/>
        <v>-60186</v>
      </c>
      <c r="AY204" s="74">
        <f t="shared" si="109"/>
        <v>-60585</v>
      </c>
      <c r="AZ204" s="74">
        <f t="shared" si="109"/>
        <v>-64884</v>
      </c>
      <c r="BA204" s="74">
        <f t="shared" si="109"/>
        <v>-69183</v>
      </c>
      <c r="BB204" s="74">
        <f t="shared" si="109"/>
        <v>-73083</v>
      </c>
      <c r="BC204" s="74">
        <f t="shared" si="109"/>
        <v>-77382</v>
      </c>
      <c r="BD204" s="74">
        <f t="shared" si="109"/>
        <v>-81681</v>
      </c>
      <c r="BE204" s="74">
        <f t="shared" si="109"/>
        <v>-85980</v>
      </c>
      <c r="BF204" s="74">
        <f t="shared" si="109"/>
        <v>-90279</v>
      </c>
      <c r="BG204" s="74">
        <f t="shared" si="109"/>
        <v>-90678</v>
      </c>
      <c r="BH204" s="74">
        <f t="shared" si="109"/>
        <v>-94977</v>
      </c>
      <c r="BI204" s="74">
        <f t="shared" si="109"/>
        <v>-99276</v>
      </c>
      <c r="BJ204" s="74">
        <f t="shared" si="109"/>
        <v>-103575</v>
      </c>
      <c r="BK204" s="74">
        <f t="shared" si="109"/>
        <v>-107874</v>
      </c>
      <c r="BL204" s="74">
        <f t="shared" si="109"/>
        <v>-112173</v>
      </c>
      <c r="BM204" s="74">
        <f t="shared" si="109"/>
        <v>-116472</v>
      </c>
      <c r="BN204" s="74">
        <f t="shared" si="109"/>
        <v>-124671</v>
      </c>
      <c r="BO204" s="74">
        <f t="shared" si="109"/>
        <v>-128970</v>
      </c>
      <c r="BP204" s="74">
        <f t="shared" si="109"/>
        <v>-133269</v>
      </c>
      <c r="BQ204" s="74">
        <f t="shared" si="109"/>
        <v>-137568</v>
      </c>
      <c r="BR204" s="8"/>
    </row>
    <row r="205">
      <c r="A205" s="8"/>
      <c r="B205" s="8"/>
      <c r="C205" s="8"/>
      <c r="D205" s="8"/>
      <c r="E205" s="8"/>
      <c r="F205" s="8"/>
      <c r="G205" s="8"/>
      <c r="H205" s="7"/>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8"/>
    </row>
    <row r="206">
      <c r="A206" s="32"/>
      <c r="B206" s="8"/>
      <c r="C206" s="33" t="s">
        <v>31</v>
      </c>
      <c r="D206" s="33"/>
      <c r="E206" s="34"/>
      <c r="F206" s="34"/>
      <c r="G206" s="35"/>
      <c r="H206" s="35"/>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7"/>
    </row>
    <row r="207">
      <c r="A207" s="8"/>
      <c r="B207" s="8"/>
      <c r="C207" s="8"/>
      <c r="D207" s="17"/>
      <c r="E207" s="17"/>
      <c r="F207" s="7"/>
      <c r="G207" s="7"/>
      <c r="H207" s="7"/>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c r="BO207" s="83"/>
      <c r="BP207" s="83"/>
      <c r="BQ207" s="83"/>
      <c r="BR207" s="7"/>
    </row>
    <row r="208">
      <c r="A208" s="8"/>
      <c r="B208" s="8"/>
      <c r="C208" s="8"/>
      <c r="D208" s="17"/>
      <c r="E208" s="54" t="s">
        <v>7</v>
      </c>
      <c r="F208" s="7"/>
      <c r="G208" s="84" t="s">
        <v>12</v>
      </c>
      <c r="H208" s="52" t="s">
        <v>17</v>
      </c>
      <c r="I208" s="66"/>
      <c r="J208" s="66">
        <f t="shared" ref="J208:BQ208" si="110">J41+J89+J131+J171</f>
        <v>0</v>
      </c>
      <c r="K208" s="66">
        <f t="shared" si="110"/>
        <v>0</v>
      </c>
      <c r="L208" s="66">
        <f t="shared" si="110"/>
        <v>5</v>
      </c>
      <c r="M208" s="66">
        <f t="shared" si="110"/>
        <v>20</v>
      </c>
      <c r="N208" s="66">
        <f t="shared" si="110"/>
        <v>20</v>
      </c>
      <c r="O208" s="66">
        <f t="shared" si="110"/>
        <v>22</v>
      </c>
      <c r="P208" s="66">
        <f t="shared" si="110"/>
        <v>24</v>
      </c>
      <c r="Q208" s="66">
        <f t="shared" si="110"/>
        <v>16</v>
      </c>
      <c r="R208" s="66">
        <f t="shared" si="110"/>
        <v>18</v>
      </c>
      <c r="S208" s="66">
        <f t="shared" si="110"/>
        <v>18</v>
      </c>
      <c r="T208" s="66">
        <f t="shared" si="110"/>
        <v>20</v>
      </c>
      <c r="U208" s="66">
        <f t="shared" si="110"/>
        <v>21</v>
      </c>
      <c r="V208" s="66">
        <f t="shared" si="110"/>
        <v>22</v>
      </c>
      <c r="W208" s="66">
        <f t="shared" si="110"/>
        <v>25</v>
      </c>
      <c r="X208" s="66">
        <f t="shared" si="110"/>
        <v>25</v>
      </c>
      <c r="Y208" s="66">
        <f t="shared" si="110"/>
        <v>27</v>
      </c>
      <c r="Z208" s="66">
        <f t="shared" si="110"/>
        <v>28</v>
      </c>
      <c r="AA208" s="66">
        <f t="shared" si="110"/>
        <v>29</v>
      </c>
      <c r="AB208" s="66">
        <f t="shared" si="110"/>
        <v>30</v>
      </c>
      <c r="AC208" s="66">
        <f t="shared" si="110"/>
        <v>20</v>
      </c>
      <c r="AD208" s="66">
        <f t="shared" si="110"/>
        <v>22</v>
      </c>
      <c r="AE208" s="66">
        <f t="shared" si="110"/>
        <v>24</v>
      </c>
      <c r="AF208" s="66">
        <f t="shared" si="110"/>
        <v>26</v>
      </c>
      <c r="AG208" s="66">
        <f t="shared" si="110"/>
        <v>26</v>
      </c>
      <c r="AH208" s="66">
        <f t="shared" si="110"/>
        <v>27</v>
      </c>
      <c r="AI208" s="66">
        <f t="shared" si="110"/>
        <v>30</v>
      </c>
      <c r="AJ208" s="66">
        <f t="shared" si="110"/>
        <v>30</v>
      </c>
      <c r="AK208" s="66">
        <f t="shared" si="110"/>
        <v>32</v>
      </c>
      <c r="AL208" s="66">
        <f t="shared" si="110"/>
        <v>32</v>
      </c>
      <c r="AM208" s="66">
        <f t="shared" si="110"/>
        <v>33</v>
      </c>
      <c r="AN208" s="66">
        <f t="shared" si="110"/>
        <v>34</v>
      </c>
      <c r="AO208" s="66">
        <f t="shared" si="110"/>
        <v>35</v>
      </c>
      <c r="AP208" s="66">
        <f t="shared" si="110"/>
        <v>35</v>
      </c>
      <c r="AQ208" s="66">
        <f t="shared" si="110"/>
        <v>36</v>
      </c>
      <c r="AR208" s="66">
        <f t="shared" si="110"/>
        <v>38</v>
      </c>
      <c r="AS208" s="66">
        <f t="shared" si="110"/>
        <v>36</v>
      </c>
      <c r="AT208" s="66">
        <f t="shared" si="110"/>
        <v>37</v>
      </c>
      <c r="AU208" s="66">
        <f t="shared" si="110"/>
        <v>37</v>
      </c>
      <c r="AV208" s="66">
        <f t="shared" si="110"/>
        <v>37</v>
      </c>
      <c r="AW208" s="66">
        <f t="shared" si="110"/>
        <v>37</v>
      </c>
      <c r="AX208" s="66">
        <f t="shared" si="110"/>
        <v>38</v>
      </c>
      <c r="AY208" s="66">
        <f t="shared" si="110"/>
        <v>38</v>
      </c>
      <c r="AZ208" s="66">
        <f t="shared" si="110"/>
        <v>40</v>
      </c>
      <c r="BA208" s="66">
        <f t="shared" si="110"/>
        <v>38</v>
      </c>
      <c r="BB208" s="66">
        <f t="shared" si="110"/>
        <v>39</v>
      </c>
      <c r="BC208" s="66">
        <f t="shared" si="110"/>
        <v>40</v>
      </c>
      <c r="BD208" s="66">
        <f t="shared" si="110"/>
        <v>41</v>
      </c>
      <c r="BE208" s="66">
        <f t="shared" si="110"/>
        <v>43</v>
      </c>
      <c r="BF208" s="66">
        <f t="shared" si="110"/>
        <v>41</v>
      </c>
      <c r="BG208" s="66">
        <f t="shared" si="110"/>
        <v>42</v>
      </c>
      <c r="BH208" s="66">
        <f t="shared" si="110"/>
        <v>44</v>
      </c>
      <c r="BI208" s="66">
        <f t="shared" si="110"/>
        <v>45</v>
      </c>
      <c r="BJ208" s="66">
        <f t="shared" si="110"/>
        <v>45</v>
      </c>
      <c r="BK208" s="66">
        <f t="shared" si="110"/>
        <v>46</v>
      </c>
      <c r="BL208" s="66">
        <f t="shared" si="110"/>
        <v>47</v>
      </c>
      <c r="BM208" s="66">
        <f t="shared" si="110"/>
        <v>48</v>
      </c>
      <c r="BN208" s="66">
        <f t="shared" si="110"/>
        <v>49</v>
      </c>
      <c r="BO208" s="66">
        <f t="shared" si="110"/>
        <v>49</v>
      </c>
      <c r="BP208" s="66">
        <f t="shared" si="110"/>
        <v>50</v>
      </c>
      <c r="BQ208" s="66">
        <f t="shared" si="110"/>
        <v>51</v>
      </c>
      <c r="BR208" s="7"/>
    </row>
    <row r="209">
      <c r="A209" s="8"/>
      <c r="B209" s="8"/>
      <c r="C209" s="8"/>
      <c r="D209" s="17"/>
      <c r="E209" s="54" t="s">
        <v>7</v>
      </c>
      <c r="F209" s="7"/>
      <c r="G209" s="84" t="s">
        <v>14</v>
      </c>
      <c r="H209" s="52" t="s">
        <v>17</v>
      </c>
      <c r="I209" s="66"/>
      <c r="J209" s="66">
        <f t="shared" ref="J209:BQ209" si="111">J42+J90+J132+J172</f>
        <v>0</v>
      </c>
      <c r="K209" s="66">
        <f t="shared" si="111"/>
        <v>0</v>
      </c>
      <c r="L209" s="66">
        <f t="shared" si="111"/>
        <v>4</v>
      </c>
      <c r="M209" s="66">
        <f t="shared" si="111"/>
        <v>19</v>
      </c>
      <c r="N209" s="66">
        <f t="shared" si="111"/>
        <v>20</v>
      </c>
      <c r="O209" s="66">
        <f t="shared" si="111"/>
        <v>21</v>
      </c>
      <c r="P209" s="66">
        <f t="shared" si="111"/>
        <v>23</v>
      </c>
      <c r="Q209" s="66">
        <f t="shared" si="111"/>
        <v>16</v>
      </c>
      <c r="R209" s="66">
        <f t="shared" si="111"/>
        <v>17</v>
      </c>
      <c r="S209" s="66">
        <f t="shared" si="111"/>
        <v>18</v>
      </c>
      <c r="T209" s="66">
        <f t="shared" si="111"/>
        <v>20</v>
      </c>
      <c r="U209" s="66">
        <f t="shared" si="111"/>
        <v>21</v>
      </c>
      <c r="V209" s="66">
        <f t="shared" si="111"/>
        <v>23</v>
      </c>
      <c r="W209" s="66">
        <f t="shared" si="111"/>
        <v>24</v>
      </c>
      <c r="X209" s="66">
        <f t="shared" si="111"/>
        <v>25</v>
      </c>
      <c r="Y209" s="66">
        <f t="shared" si="111"/>
        <v>25</v>
      </c>
      <c r="Z209" s="66">
        <f t="shared" si="111"/>
        <v>28</v>
      </c>
      <c r="AA209" s="66">
        <f t="shared" si="111"/>
        <v>28</v>
      </c>
      <c r="AB209" s="66">
        <f t="shared" si="111"/>
        <v>30</v>
      </c>
      <c r="AC209" s="66">
        <f t="shared" si="111"/>
        <v>21</v>
      </c>
      <c r="AD209" s="66">
        <f t="shared" si="111"/>
        <v>23</v>
      </c>
      <c r="AE209" s="66">
        <f t="shared" si="111"/>
        <v>24</v>
      </c>
      <c r="AF209" s="66">
        <f t="shared" si="111"/>
        <v>25</v>
      </c>
      <c r="AG209" s="66">
        <f t="shared" si="111"/>
        <v>25</v>
      </c>
      <c r="AH209" s="66">
        <f t="shared" si="111"/>
        <v>28</v>
      </c>
      <c r="AI209" s="66">
        <f t="shared" si="111"/>
        <v>29</v>
      </c>
      <c r="AJ209" s="66">
        <f t="shared" si="111"/>
        <v>31</v>
      </c>
      <c r="AK209" s="66">
        <f t="shared" si="111"/>
        <v>31</v>
      </c>
      <c r="AL209" s="66">
        <f t="shared" si="111"/>
        <v>32</v>
      </c>
      <c r="AM209" s="66">
        <f t="shared" si="111"/>
        <v>33</v>
      </c>
      <c r="AN209" s="66">
        <f t="shared" si="111"/>
        <v>33</v>
      </c>
      <c r="AO209" s="66">
        <f t="shared" si="111"/>
        <v>34</v>
      </c>
      <c r="AP209" s="66">
        <f t="shared" si="111"/>
        <v>35</v>
      </c>
      <c r="AQ209" s="66">
        <f t="shared" si="111"/>
        <v>36</v>
      </c>
      <c r="AR209" s="66">
        <f t="shared" si="111"/>
        <v>36</v>
      </c>
      <c r="AS209" s="66">
        <f t="shared" si="111"/>
        <v>36</v>
      </c>
      <c r="AT209" s="66">
        <f t="shared" si="111"/>
        <v>37</v>
      </c>
      <c r="AU209" s="66">
        <f t="shared" si="111"/>
        <v>38</v>
      </c>
      <c r="AV209" s="66">
        <f t="shared" si="111"/>
        <v>37</v>
      </c>
      <c r="AW209" s="66">
        <f t="shared" si="111"/>
        <v>38</v>
      </c>
      <c r="AX209" s="66">
        <f t="shared" si="111"/>
        <v>37</v>
      </c>
      <c r="AY209" s="66">
        <f t="shared" si="111"/>
        <v>39</v>
      </c>
      <c r="AZ209" s="66">
        <f t="shared" si="111"/>
        <v>38</v>
      </c>
      <c r="BA209" s="66">
        <f t="shared" si="111"/>
        <v>39</v>
      </c>
      <c r="BB209" s="66">
        <f t="shared" si="111"/>
        <v>40</v>
      </c>
      <c r="BC209" s="66">
        <f t="shared" si="111"/>
        <v>39</v>
      </c>
      <c r="BD209" s="66">
        <f t="shared" si="111"/>
        <v>40</v>
      </c>
      <c r="BE209" s="66">
        <f t="shared" si="111"/>
        <v>41</v>
      </c>
      <c r="BF209" s="66">
        <f t="shared" si="111"/>
        <v>43</v>
      </c>
      <c r="BG209" s="66">
        <f t="shared" si="111"/>
        <v>43</v>
      </c>
      <c r="BH209" s="66">
        <f t="shared" si="111"/>
        <v>43</v>
      </c>
      <c r="BI209" s="66">
        <f t="shared" si="111"/>
        <v>44</v>
      </c>
      <c r="BJ209" s="66">
        <f t="shared" si="111"/>
        <v>46</v>
      </c>
      <c r="BK209" s="66">
        <f t="shared" si="111"/>
        <v>45</v>
      </c>
      <c r="BL209" s="66">
        <f t="shared" si="111"/>
        <v>46</v>
      </c>
      <c r="BM209" s="66">
        <f t="shared" si="111"/>
        <v>47</v>
      </c>
      <c r="BN209" s="66">
        <f t="shared" si="111"/>
        <v>47</v>
      </c>
      <c r="BO209" s="66">
        <f t="shared" si="111"/>
        <v>49</v>
      </c>
      <c r="BP209" s="66">
        <f t="shared" si="111"/>
        <v>49</v>
      </c>
      <c r="BQ209" s="66">
        <f t="shared" si="111"/>
        <v>51</v>
      </c>
      <c r="BR209" s="7"/>
    </row>
    <row r="210">
      <c r="A210" s="8"/>
      <c r="B210" s="8"/>
      <c r="C210" s="8"/>
      <c r="D210" s="17"/>
      <c r="E210" s="54" t="s">
        <v>8</v>
      </c>
      <c r="F210" s="7"/>
      <c r="G210" s="84" t="s">
        <v>12</v>
      </c>
      <c r="H210" s="52" t="s">
        <v>17</v>
      </c>
      <c r="I210" s="66"/>
      <c r="J210" s="66">
        <f t="shared" ref="J210:BQ210" si="112">J52+J98+J140+J180</f>
        <v>0</v>
      </c>
      <c r="K210" s="66">
        <f t="shared" si="112"/>
        <v>0</v>
      </c>
      <c r="L210" s="66">
        <f t="shared" si="112"/>
        <v>2</v>
      </c>
      <c r="M210" s="66">
        <f t="shared" si="112"/>
        <v>9</v>
      </c>
      <c r="N210" s="66">
        <f t="shared" si="112"/>
        <v>11</v>
      </c>
      <c r="O210" s="66">
        <f t="shared" si="112"/>
        <v>11</v>
      </c>
      <c r="P210" s="66">
        <f t="shared" si="112"/>
        <v>12</v>
      </c>
      <c r="Q210" s="66">
        <f t="shared" si="112"/>
        <v>13</v>
      </c>
      <c r="R210" s="66">
        <f t="shared" si="112"/>
        <v>14</v>
      </c>
      <c r="S210" s="66">
        <f t="shared" si="112"/>
        <v>15</v>
      </c>
      <c r="T210" s="66">
        <f t="shared" si="112"/>
        <v>16</v>
      </c>
      <c r="U210" s="66">
        <f t="shared" si="112"/>
        <v>18</v>
      </c>
      <c r="V210" s="66">
        <f t="shared" si="112"/>
        <v>17</v>
      </c>
      <c r="W210" s="66">
        <f t="shared" si="112"/>
        <v>18</v>
      </c>
      <c r="X210" s="66">
        <f t="shared" si="112"/>
        <v>20</v>
      </c>
      <c r="Y210" s="66">
        <f t="shared" si="112"/>
        <v>20</v>
      </c>
      <c r="Z210" s="66">
        <f t="shared" si="112"/>
        <v>22</v>
      </c>
      <c r="AA210" s="66">
        <f t="shared" si="112"/>
        <v>23</v>
      </c>
      <c r="AB210" s="66">
        <f t="shared" si="112"/>
        <v>24</v>
      </c>
      <c r="AC210" s="66">
        <f t="shared" si="112"/>
        <v>26</v>
      </c>
      <c r="AD210" s="66">
        <f t="shared" si="112"/>
        <v>26</v>
      </c>
      <c r="AE210" s="66">
        <f t="shared" si="112"/>
        <v>26</v>
      </c>
      <c r="AF210" s="66">
        <f t="shared" si="112"/>
        <v>28</v>
      </c>
      <c r="AG210" s="66">
        <f t="shared" si="112"/>
        <v>29</v>
      </c>
      <c r="AH210" s="66">
        <f t="shared" si="112"/>
        <v>29</v>
      </c>
      <c r="AI210" s="66">
        <f t="shared" si="112"/>
        <v>30</v>
      </c>
      <c r="AJ210" s="66">
        <f t="shared" si="112"/>
        <v>31</v>
      </c>
      <c r="AK210" s="66">
        <f t="shared" si="112"/>
        <v>31</v>
      </c>
      <c r="AL210" s="66">
        <f t="shared" si="112"/>
        <v>32</v>
      </c>
      <c r="AM210" s="66">
        <f t="shared" si="112"/>
        <v>34</v>
      </c>
      <c r="AN210" s="66">
        <f t="shared" si="112"/>
        <v>34</v>
      </c>
      <c r="AO210" s="66">
        <f t="shared" si="112"/>
        <v>35</v>
      </c>
      <c r="AP210" s="66">
        <f t="shared" si="112"/>
        <v>36</v>
      </c>
      <c r="AQ210" s="66">
        <f t="shared" si="112"/>
        <v>35</v>
      </c>
      <c r="AR210" s="66">
        <f t="shared" si="112"/>
        <v>35</v>
      </c>
      <c r="AS210" s="66">
        <f t="shared" si="112"/>
        <v>38</v>
      </c>
      <c r="AT210" s="66">
        <f t="shared" si="112"/>
        <v>36</v>
      </c>
      <c r="AU210" s="66">
        <f t="shared" si="112"/>
        <v>38</v>
      </c>
      <c r="AV210" s="66">
        <f t="shared" si="112"/>
        <v>38</v>
      </c>
      <c r="AW210" s="66">
        <f t="shared" si="112"/>
        <v>39</v>
      </c>
      <c r="AX210" s="66">
        <f t="shared" si="112"/>
        <v>38</v>
      </c>
      <c r="AY210" s="66">
        <f t="shared" si="112"/>
        <v>37</v>
      </c>
      <c r="AZ210" s="66">
        <f t="shared" si="112"/>
        <v>38</v>
      </c>
      <c r="BA210" s="66">
        <f t="shared" si="112"/>
        <v>40</v>
      </c>
      <c r="BB210" s="66">
        <f t="shared" si="112"/>
        <v>41</v>
      </c>
      <c r="BC210" s="66">
        <f t="shared" si="112"/>
        <v>41</v>
      </c>
      <c r="BD210" s="66">
        <f t="shared" si="112"/>
        <v>41</v>
      </c>
      <c r="BE210" s="66">
        <f t="shared" si="112"/>
        <v>40</v>
      </c>
      <c r="BF210" s="66">
        <f t="shared" si="112"/>
        <v>42</v>
      </c>
      <c r="BG210" s="66">
        <f t="shared" si="112"/>
        <v>44</v>
      </c>
      <c r="BH210" s="66">
        <f t="shared" si="112"/>
        <v>43</v>
      </c>
      <c r="BI210" s="66">
        <f t="shared" si="112"/>
        <v>44</v>
      </c>
      <c r="BJ210" s="66">
        <f t="shared" si="112"/>
        <v>45</v>
      </c>
      <c r="BK210" s="66">
        <f t="shared" si="112"/>
        <v>46</v>
      </c>
      <c r="BL210" s="66">
        <f t="shared" si="112"/>
        <v>47</v>
      </c>
      <c r="BM210" s="66">
        <f t="shared" si="112"/>
        <v>47</v>
      </c>
      <c r="BN210" s="66">
        <f t="shared" si="112"/>
        <v>48</v>
      </c>
      <c r="BO210" s="66">
        <f t="shared" si="112"/>
        <v>50</v>
      </c>
      <c r="BP210" s="66">
        <f t="shared" si="112"/>
        <v>51</v>
      </c>
      <c r="BQ210" s="66">
        <f t="shared" si="112"/>
        <v>51</v>
      </c>
      <c r="BR210" s="7"/>
    </row>
    <row r="211">
      <c r="A211" s="8"/>
      <c r="B211" s="8"/>
      <c r="C211" s="8"/>
      <c r="D211" s="17"/>
      <c r="E211" s="54" t="s">
        <v>8</v>
      </c>
      <c r="F211" s="7"/>
      <c r="G211" s="84" t="s">
        <v>14</v>
      </c>
      <c r="H211" s="52" t="s">
        <v>17</v>
      </c>
      <c r="I211" s="66"/>
      <c r="J211" s="66">
        <f t="shared" ref="J211:BQ211" si="113">J53+J99+J141+J181</f>
        <v>0</v>
      </c>
      <c r="K211" s="66">
        <f t="shared" si="113"/>
        <v>0</v>
      </c>
      <c r="L211" s="66">
        <f t="shared" si="113"/>
        <v>2</v>
      </c>
      <c r="M211" s="66">
        <f t="shared" si="113"/>
        <v>8</v>
      </c>
      <c r="N211" s="66">
        <f t="shared" si="113"/>
        <v>10</v>
      </c>
      <c r="O211" s="66">
        <f t="shared" si="113"/>
        <v>10</v>
      </c>
      <c r="P211" s="66">
        <f t="shared" si="113"/>
        <v>11</v>
      </c>
      <c r="Q211" s="66">
        <f t="shared" si="113"/>
        <v>12</v>
      </c>
      <c r="R211" s="66">
        <f t="shared" si="113"/>
        <v>13</v>
      </c>
      <c r="S211" s="66">
        <f t="shared" si="113"/>
        <v>14</v>
      </c>
      <c r="T211" s="66">
        <f t="shared" si="113"/>
        <v>17</v>
      </c>
      <c r="U211" s="66">
        <f t="shared" si="113"/>
        <v>16</v>
      </c>
      <c r="V211" s="66">
        <f t="shared" si="113"/>
        <v>17</v>
      </c>
      <c r="W211" s="66">
        <f t="shared" si="113"/>
        <v>18</v>
      </c>
      <c r="X211" s="66">
        <f t="shared" si="113"/>
        <v>20</v>
      </c>
      <c r="Y211" s="66">
        <f t="shared" si="113"/>
        <v>21</v>
      </c>
      <c r="Z211" s="66">
        <f t="shared" si="113"/>
        <v>21</v>
      </c>
      <c r="AA211" s="66">
        <f t="shared" si="113"/>
        <v>24</v>
      </c>
      <c r="AB211" s="66">
        <f t="shared" si="113"/>
        <v>24</v>
      </c>
      <c r="AC211" s="66">
        <f t="shared" si="113"/>
        <v>26</v>
      </c>
      <c r="AD211" s="66">
        <f t="shared" si="113"/>
        <v>25</v>
      </c>
      <c r="AE211" s="66">
        <f t="shared" si="113"/>
        <v>27</v>
      </c>
      <c r="AF211" s="66">
        <f t="shared" si="113"/>
        <v>28</v>
      </c>
      <c r="AG211" s="66">
        <f t="shared" si="113"/>
        <v>28</v>
      </c>
      <c r="AH211" s="66">
        <f t="shared" si="113"/>
        <v>28</v>
      </c>
      <c r="AI211" s="66">
        <f t="shared" si="113"/>
        <v>30</v>
      </c>
      <c r="AJ211" s="66">
        <f t="shared" si="113"/>
        <v>30</v>
      </c>
      <c r="AK211" s="66">
        <f t="shared" si="113"/>
        <v>33</v>
      </c>
      <c r="AL211" s="66">
        <f t="shared" si="113"/>
        <v>33</v>
      </c>
      <c r="AM211" s="66">
        <f t="shared" si="113"/>
        <v>34</v>
      </c>
      <c r="AN211" s="66">
        <f t="shared" si="113"/>
        <v>35</v>
      </c>
      <c r="AO211" s="66">
        <f t="shared" si="113"/>
        <v>35</v>
      </c>
      <c r="AP211" s="66">
        <f t="shared" si="113"/>
        <v>34</v>
      </c>
      <c r="AQ211" s="66">
        <f t="shared" si="113"/>
        <v>36</v>
      </c>
      <c r="AR211" s="66">
        <f t="shared" si="113"/>
        <v>35</v>
      </c>
      <c r="AS211" s="66">
        <f t="shared" si="113"/>
        <v>37</v>
      </c>
      <c r="AT211" s="66">
        <f t="shared" si="113"/>
        <v>36</v>
      </c>
      <c r="AU211" s="66">
        <f t="shared" si="113"/>
        <v>36</v>
      </c>
      <c r="AV211" s="66">
        <f t="shared" si="113"/>
        <v>37</v>
      </c>
      <c r="AW211" s="66">
        <f t="shared" si="113"/>
        <v>37</v>
      </c>
      <c r="AX211" s="66">
        <f t="shared" si="113"/>
        <v>38</v>
      </c>
      <c r="AY211" s="66">
        <f t="shared" si="113"/>
        <v>38</v>
      </c>
      <c r="AZ211" s="66">
        <f t="shared" si="113"/>
        <v>39</v>
      </c>
      <c r="BA211" s="66">
        <f t="shared" si="113"/>
        <v>40</v>
      </c>
      <c r="BB211" s="66">
        <f t="shared" si="113"/>
        <v>39</v>
      </c>
      <c r="BC211" s="66">
        <f t="shared" si="113"/>
        <v>41</v>
      </c>
      <c r="BD211" s="66">
        <f t="shared" si="113"/>
        <v>41</v>
      </c>
      <c r="BE211" s="66">
        <f t="shared" si="113"/>
        <v>42</v>
      </c>
      <c r="BF211" s="66">
        <f t="shared" si="113"/>
        <v>42</v>
      </c>
      <c r="BG211" s="66">
        <f t="shared" si="113"/>
        <v>43</v>
      </c>
      <c r="BH211" s="66">
        <f t="shared" si="113"/>
        <v>43</v>
      </c>
      <c r="BI211" s="66">
        <f t="shared" si="113"/>
        <v>44</v>
      </c>
      <c r="BJ211" s="66">
        <f t="shared" si="113"/>
        <v>45</v>
      </c>
      <c r="BK211" s="66">
        <f t="shared" si="113"/>
        <v>46</v>
      </c>
      <c r="BL211" s="66">
        <f t="shared" si="113"/>
        <v>46</v>
      </c>
      <c r="BM211" s="66">
        <f t="shared" si="113"/>
        <v>48</v>
      </c>
      <c r="BN211" s="66">
        <f t="shared" si="113"/>
        <v>49</v>
      </c>
      <c r="BO211" s="66">
        <f t="shared" si="113"/>
        <v>51</v>
      </c>
      <c r="BP211" s="66">
        <f t="shared" si="113"/>
        <v>50</v>
      </c>
      <c r="BQ211" s="66">
        <f t="shared" si="113"/>
        <v>51</v>
      </c>
      <c r="BR211" s="7"/>
    </row>
    <row r="212">
      <c r="A212" s="8"/>
      <c r="B212" s="8"/>
      <c r="C212" s="8"/>
      <c r="D212" s="67"/>
      <c r="E212" s="54" t="s">
        <v>9</v>
      </c>
      <c r="F212" s="7"/>
      <c r="G212" s="84" t="s">
        <v>12</v>
      </c>
      <c r="H212" s="52" t="s">
        <v>17</v>
      </c>
      <c r="I212" s="74"/>
      <c r="J212" s="66">
        <f t="shared" ref="J212:BQ212" si="114">J63+J107+J149+J189</f>
        <v>0</v>
      </c>
      <c r="K212" s="66">
        <f t="shared" si="114"/>
        <v>0</v>
      </c>
      <c r="L212" s="66">
        <f t="shared" si="114"/>
        <v>0</v>
      </c>
      <c r="M212" s="66">
        <f t="shared" si="114"/>
        <v>0</v>
      </c>
      <c r="N212" s="66">
        <f t="shared" si="114"/>
        <v>0</v>
      </c>
      <c r="O212" s="66">
        <f t="shared" si="114"/>
        <v>0</v>
      </c>
      <c r="P212" s="66">
        <f t="shared" si="114"/>
        <v>0</v>
      </c>
      <c r="Q212" s="66">
        <f t="shared" si="114"/>
        <v>11</v>
      </c>
      <c r="R212" s="66">
        <f t="shared" si="114"/>
        <v>12</v>
      </c>
      <c r="S212" s="66">
        <f t="shared" si="114"/>
        <v>13</v>
      </c>
      <c r="T212" s="66">
        <f t="shared" si="114"/>
        <v>13</v>
      </c>
      <c r="U212" s="66">
        <f t="shared" si="114"/>
        <v>14</v>
      </c>
      <c r="V212" s="66">
        <f t="shared" si="114"/>
        <v>15</v>
      </c>
      <c r="W212" s="66">
        <f t="shared" si="114"/>
        <v>16</v>
      </c>
      <c r="X212" s="66">
        <f t="shared" si="114"/>
        <v>16</v>
      </c>
      <c r="Y212" s="66">
        <f t="shared" si="114"/>
        <v>18</v>
      </c>
      <c r="Z212" s="66">
        <f t="shared" si="114"/>
        <v>18</v>
      </c>
      <c r="AA212" s="66">
        <f t="shared" si="114"/>
        <v>21</v>
      </c>
      <c r="AB212" s="66">
        <f t="shared" si="114"/>
        <v>22</v>
      </c>
      <c r="AC212" s="66">
        <f t="shared" si="114"/>
        <v>14</v>
      </c>
      <c r="AD212" s="66">
        <f t="shared" si="114"/>
        <v>16</v>
      </c>
      <c r="AE212" s="66">
        <f t="shared" si="114"/>
        <v>17</v>
      </c>
      <c r="AF212" s="66">
        <f t="shared" si="114"/>
        <v>19</v>
      </c>
      <c r="AG212" s="66">
        <f t="shared" si="114"/>
        <v>19</v>
      </c>
      <c r="AH212" s="66">
        <f t="shared" si="114"/>
        <v>21</v>
      </c>
      <c r="AI212" s="66">
        <f t="shared" si="114"/>
        <v>20</v>
      </c>
      <c r="AJ212" s="66">
        <f t="shared" si="114"/>
        <v>23</v>
      </c>
      <c r="AK212" s="66">
        <f t="shared" si="114"/>
        <v>23</v>
      </c>
      <c r="AL212" s="66">
        <f t="shared" si="114"/>
        <v>25</v>
      </c>
      <c r="AM212" s="66">
        <f t="shared" si="114"/>
        <v>24</v>
      </c>
      <c r="AN212" s="66">
        <f t="shared" si="114"/>
        <v>26</v>
      </c>
      <c r="AO212" s="66">
        <f t="shared" si="114"/>
        <v>27</v>
      </c>
      <c r="AP212" s="66">
        <f t="shared" si="114"/>
        <v>26</v>
      </c>
      <c r="AQ212" s="66">
        <f t="shared" si="114"/>
        <v>27</v>
      </c>
      <c r="AR212" s="66">
        <f t="shared" si="114"/>
        <v>28</v>
      </c>
      <c r="AS212" s="66">
        <f t="shared" si="114"/>
        <v>28</v>
      </c>
      <c r="AT212" s="66">
        <f t="shared" si="114"/>
        <v>29</v>
      </c>
      <c r="AU212" s="66">
        <f t="shared" si="114"/>
        <v>29</v>
      </c>
      <c r="AV212" s="66">
        <f t="shared" si="114"/>
        <v>30</v>
      </c>
      <c r="AW212" s="66">
        <f t="shared" si="114"/>
        <v>31</v>
      </c>
      <c r="AX212" s="66">
        <f t="shared" si="114"/>
        <v>30</v>
      </c>
      <c r="AY212" s="66">
        <f t="shared" si="114"/>
        <v>32</v>
      </c>
      <c r="AZ212" s="66">
        <f t="shared" si="114"/>
        <v>32</v>
      </c>
      <c r="BA212" s="66">
        <f t="shared" si="114"/>
        <v>32</v>
      </c>
      <c r="BB212" s="66">
        <f t="shared" si="114"/>
        <v>32</v>
      </c>
      <c r="BC212" s="66">
        <f t="shared" si="114"/>
        <v>34</v>
      </c>
      <c r="BD212" s="66">
        <f t="shared" si="114"/>
        <v>34</v>
      </c>
      <c r="BE212" s="66">
        <f t="shared" si="114"/>
        <v>33</v>
      </c>
      <c r="BF212" s="66">
        <f t="shared" si="114"/>
        <v>35</v>
      </c>
      <c r="BG212" s="66">
        <f t="shared" si="114"/>
        <v>35</v>
      </c>
      <c r="BH212" s="66">
        <f t="shared" si="114"/>
        <v>35</v>
      </c>
      <c r="BI212" s="66">
        <f t="shared" si="114"/>
        <v>37</v>
      </c>
      <c r="BJ212" s="66">
        <f t="shared" si="114"/>
        <v>37</v>
      </c>
      <c r="BK212" s="66">
        <f t="shared" si="114"/>
        <v>37</v>
      </c>
      <c r="BL212" s="66">
        <f t="shared" si="114"/>
        <v>39</v>
      </c>
      <c r="BM212" s="66">
        <f t="shared" si="114"/>
        <v>40</v>
      </c>
      <c r="BN212" s="66">
        <f t="shared" si="114"/>
        <v>40</v>
      </c>
      <c r="BO212" s="66">
        <f t="shared" si="114"/>
        <v>40</v>
      </c>
      <c r="BP212" s="66">
        <f t="shared" si="114"/>
        <v>41</v>
      </c>
      <c r="BQ212" s="66">
        <f t="shared" si="114"/>
        <v>42</v>
      </c>
      <c r="BR212" s="7"/>
    </row>
    <row r="213">
      <c r="A213" s="8"/>
      <c r="B213" s="8"/>
      <c r="C213" s="8"/>
      <c r="D213" s="67"/>
      <c r="E213" s="54" t="s">
        <v>9</v>
      </c>
      <c r="F213" s="7"/>
      <c r="G213" s="84" t="s">
        <v>14</v>
      </c>
      <c r="H213" s="52" t="s">
        <v>17</v>
      </c>
      <c r="I213" s="74"/>
      <c r="J213" s="66">
        <f t="shared" ref="J213:BQ213" si="115">J64+J108+J150+J190</f>
        <v>0</v>
      </c>
      <c r="K213" s="66">
        <f t="shared" si="115"/>
        <v>0</v>
      </c>
      <c r="L213" s="66">
        <f t="shared" si="115"/>
        <v>0</v>
      </c>
      <c r="M213" s="66">
        <f t="shared" si="115"/>
        <v>0</v>
      </c>
      <c r="N213" s="66">
        <f t="shared" si="115"/>
        <v>0</v>
      </c>
      <c r="O213" s="66">
        <f t="shared" si="115"/>
        <v>0</v>
      </c>
      <c r="P213" s="66">
        <f t="shared" si="115"/>
        <v>0</v>
      </c>
      <c r="Q213" s="66">
        <f t="shared" si="115"/>
        <v>10</v>
      </c>
      <c r="R213" s="66">
        <f t="shared" si="115"/>
        <v>11</v>
      </c>
      <c r="S213" s="66">
        <f t="shared" si="115"/>
        <v>12</v>
      </c>
      <c r="T213" s="66">
        <f t="shared" si="115"/>
        <v>12</v>
      </c>
      <c r="U213" s="66">
        <f t="shared" si="115"/>
        <v>14</v>
      </c>
      <c r="V213" s="66">
        <f t="shared" si="115"/>
        <v>15</v>
      </c>
      <c r="W213" s="66">
        <f t="shared" si="115"/>
        <v>16</v>
      </c>
      <c r="X213" s="66">
        <f t="shared" si="115"/>
        <v>16</v>
      </c>
      <c r="Y213" s="66">
        <f t="shared" si="115"/>
        <v>18</v>
      </c>
      <c r="Z213" s="66">
        <f t="shared" si="115"/>
        <v>19</v>
      </c>
      <c r="AA213" s="66">
        <f t="shared" si="115"/>
        <v>19</v>
      </c>
      <c r="AB213" s="66">
        <f t="shared" si="115"/>
        <v>20</v>
      </c>
      <c r="AC213" s="66">
        <f t="shared" si="115"/>
        <v>14</v>
      </c>
      <c r="AD213" s="66">
        <f t="shared" si="115"/>
        <v>15</v>
      </c>
      <c r="AE213" s="66">
        <f t="shared" si="115"/>
        <v>18</v>
      </c>
      <c r="AF213" s="66">
        <f t="shared" si="115"/>
        <v>17</v>
      </c>
      <c r="AG213" s="66">
        <f t="shared" si="115"/>
        <v>19</v>
      </c>
      <c r="AH213" s="66">
        <f t="shared" si="115"/>
        <v>21</v>
      </c>
      <c r="AI213" s="66">
        <f t="shared" si="115"/>
        <v>21</v>
      </c>
      <c r="AJ213" s="66">
        <f t="shared" si="115"/>
        <v>23</v>
      </c>
      <c r="AK213" s="66">
        <f t="shared" si="115"/>
        <v>22</v>
      </c>
      <c r="AL213" s="66">
        <f t="shared" si="115"/>
        <v>24</v>
      </c>
      <c r="AM213" s="66">
        <f t="shared" si="115"/>
        <v>25</v>
      </c>
      <c r="AN213" s="66">
        <f t="shared" si="115"/>
        <v>25</v>
      </c>
      <c r="AO213" s="66">
        <f t="shared" si="115"/>
        <v>26</v>
      </c>
      <c r="AP213" s="66">
        <f t="shared" si="115"/>
        <v>27</v>
      </c>
      <c r="AQ213" s="66">
        <f t="shared" si="115"/>
        <v>28</v>
      </c>
      <c r="AR213" s="66">
        <f t="shared" si="115"/>
        <v>29</v>
      </c>
      <c r="AS213" s="66">
        <f t="shared" si="115"/>
        <v>29</v>
      </c>
      <c r="AT213" s="66">
        <f t="shared" si="115"/>
        <v>29</v>
      </c>
      <c r="AU213" s="66">
        <f t="shared" si="115"/>
        <v>29</v>
      </c>
      <c r="AV213" s="66">
        <f t="shared" si="115"/>
        <v>30</v>
      </c>
      <c r="AW213" s="66">
        <f t="shared" si="115"/>
        <v>30</v>
      </c>
      <c r="AX213" s="66">
        <f t="shared" si="115"/>
        <v>31</v>
      </c>
      <c r="AY213" s="66">
        <f t="shared" si="115"/>
        <v>31</v>
      </c>
      <c r="AZ213" s="66">
        <f t="shared" si="115"/>
        <v>32</v>
      </c>
      <c r="BA213" s="66">
        <f t="shared" si="115"/>
        <v>32</v>
      </c>
      <c r="BB213" s="66">
        <f t="shared" si="115"/>
        <v>33</v>
      </c>
      <c r="BC213" s="66">
        <f t="shared" si="115"/>
        <v>32</v>
      </c>
      <c r="BD213" s="66">
        <f t="shared" si="115"/>
        <v>35</v>
      </c>
      <c r="BE213" s="66">
        <f t="shared" si="115"/>
        <v>35</v>
      </c>
      <c r="BF213" s="66">
        <f t="shared" si="115"/>
        <v>34</v>
      </c>
      <c r="BG213" s="66">
        <f t="shared" si="115"/>
        <v>35</v>
      </c>
      <c r="BH213" s="66">
        <f t="shared" si="115"/>
        <v>36</v>
      </c>
      <c r="BI213" s="66">
        <f t="shared" si="115"/>
        <v>36</v>
      </c>
      <c r="BJ213" s="66">
        <f t="shared" si="115"/>
        <v>36</v>
      </c>
      <c r="BK213" s="66">
        <f t="shared" si="115"/>
        <v>37</v>
      </c>
      <c r="BL213" s="66">
        <f t="shared" si="115"/>
        <v>39</v>
      </c>
      <c r="BM213" s="66">
        <f t="shared" si="115"/>
        <v>39</v>
      </c>
      <c r="BN213" s="66">
        <f t="shared" si="115"/>
        <v>40</v>
      </c>
      <c r="BO213" s="66">
        <f t="shared" si="115"/>
        <v>40</v>
      </c>
      <c r="BP213" s="66">
        <f t="shared" si="115"/>
        <v>42</v>
      </c>
      <c r="BQ213" s="66">
        <f t="shared" si="115"/>
        <v>42</v>
      </c>
      <c r="BR213" s="7"/>
    </row>
    <row r="214">
      <c r="A214" s="8"/>
      <c r="B214" s="8"/>
      <c r="C214" s="8"/>
      <c r="D214" s="67"/>
      <c r="E214" s="85" t="s">
        <v>10</v>
      </c>
      <c r="F214" s="7"/>
      <c r="G214" s="84" t="s">
        <v>12</v>
      </c>
      <c r="H214" s="52" t="s">
        <v>17</v>
      </c>
      <c r="I214" s="74"/>
      <c r="J214" s="66">
        <f t="shared" ref="J214:BQ214" si="116">J74+J116+J158+J198</f>
        <v>0</v>
      </c>
      <c r="K214" s="66">
        <f t="shared" si="116"/>
        <v>0</v>
      </c>
      <c r="L214" s="66">
        <f t="shared" si="116"/>
        <v>0</v>
      </c>
      <c r="M214" s="66">
        <f t="shared" si="116"/>
        <v>0</v>
      </c>
      <c r="N214" s="66">
        <f t="shared" si="116"/>
        <v>0</v>
      </c>
      <c r="O214" s="66">
        <f t="shared" si="116"/>
        <v>0</v>
      </c>
      <c r="P214" s="66">
        <f t="shared" si="116"/>
        <v>0</v>
      </c>
      <c r="Q214" s="66">
        <f t="shared" si="116"/>
        <v>0</v>
      </c>
      <c r="R214" s="66">
        <f t="shared" si="116"/>
        <v>0</v>
      </c>
      <c r="S214" s="66">
        <f t="shared" si="116"/>
        <v>0</v>
      </c>
      <c r="T214" s="66">
        <f t="shared" si="116"/>
        <v>0</v>
      </c>
      <c r="U214" s="66">
        <f t="shared" si="116"/>
        <v>0</v>
      </c>
      <c r="V214" s="66">
        <f t="shared" si="116"/>
        <v>0</v>
      </c>
      <c r="W214" s="66">
        <f t="shared" si="116"/>
        <v>0</v>
      </c>
      <c r="X214" s="66">
        <f t="shared" si="116"/>
        <v>0</v>
      </c>
      <c r="Y214" s="66">
        <f t="shared" si="116"/>
        <v>0</v>
      </c>
      <c r="Z214" s="66">
        <f t="shared" si="116"/>
        <v>0</v>
      </c>
      <c r="AA214" s="66">
        <f t="shared" si="116"/>
        <v>0</v>
      </c>
      <c r="AB214" s="66">
        <f t="shared" si="116"/>
        <v>0</v>
      </c>
      <c r="AC214" s="66">
        <f t="shared" si="116"/>
        <v>19</v>
      </c>
      <c r="AD214" s="66">
        <f t="shared" si="116"/>
        <v>18</v>
      </c>
      <c r="AE214" s="66">
        <f t="shared" si="116"/>
        <v>19</v>
      </c>
      <c r="AF214" s="66">
        <f t="shared" si="116"/>
        <v>18</v>
      </c>
      <c r="AG214" s="66">
        <f t="shared" si="116"/>
        <v>20</v>
      </c>
      <c r="AH214" s="66">
        <f t="shared" si="116"/>
        <v>20</v>
      </c>
      <c r="AI214" s="66">
        <f t="shared" si="116"/>
        <v>21</v>
      </c>
      <c r="AJ214" s="66">
        <f t="shared" si="116"/>
        <v>21</v>
      </c>
      <c r="AK214" s="66">
        <f t="shared" si="116"/>
        <v>22</v>
      </c>
      <c r="AL214" s="66">
        <f t="shared" si="116"/>
        <v>21</v>
      </c>
      <c r="AM214" s="66">
        <f t="shared" si="116"/>
        <v>22</v>
      </c>
      <c r="AN214" s="66">
        <f t="shared" si="116"/>
        <v>23</v>
      </c>
      <c r="AO214" s="66">
        <f t="shared" si="116"/>
        <v>23</v>
      </c>
      <c r="AP214" s="66">
        <f t="shared" si="116"/>
        <v>25</v>
      </c>
      <c r="AQ214" s="66">
        <f t="shared" si="116"/>
        <v>24</v>
      </c>
      <c r="AR214" s="66">
        <f t="shared" si="116"/>
        <v>26</v>
      </c>
      <c r="AS214" s="66">
        <f t="shared" si="116"/>
        <v>25</v>
      </c>
      <c r="AT214" s="66">
        <f t="shared" si="116"/>
        <v>26</v>
      </c>
      <c r="AU214" s="66">
        <f t="shared" si="116"/>
        <v>25</v>
      </c>
      <c r="AV214" s="66">
        <f t="shared" si="116"/>
        <v>26</v>
      </c>
      <c r="AW214" s="66">
        <f t="shared" si="116"/>
        <v>26</v>
      </c>
      <c r="AX214" s="66">
        <f t="shared" si="116"/>
        <v>28</v>
      </c>
      <c r="AY214" s="66">
        <f t="shared" si="116"/>
        <v>28</v>
      </c>
      <c r="AZ214" s="66">
        <f t="shared" si="116"/>
        <v>27</v>
      </c>
      <c r="BA214" s="66">
        <f t="shared" si="116"/>
        <v>28</v>
      </c>
      <c r="BB214" s="66">
        <f t="shared" si="116"/>
        <v>29</v>
      </c>
      <c r="BC214" s="66">
        <f t="shared" si="116"/>
        <v>30</v>
      </c>
      <c r="BD214" s="66">
        <f t="shared" si="116"/>
        <v>30</v>
      </c>
      <c r="BE214" s="66">
        <f t="shared" si="116"/>
        <v>31</v>
      </c>
      <c r="BF214" s="66">
        <f t="shared" si="116"/>
        <v>31</v>
      </c>
      <c r="BG214" s="66">
        <f t="shared" si="116"/>
        <v>31</v>
      </c>
      <c r="BH214" s="66">
        <f t="shared" si="116"/>
        <v>32</v>
      </c>
      <c r="BI214" s="66">
        <f t="shared" si="116"/>
        <v>32</v>
      </c>
      <c r="BJ214" s="66">
        <f t="shared" si="116"/>
        <v>33</v>
      </c>
      <c r="BK214" s="66">
        <f t="shared" si="116"/>
        <v>34</v>
      </c>
      <c r="BL214" s="66">
        <f t="shared" si="116"/>
        <v>34</v>
      </c>
      <c r="BM214" s="66">
        <f t="shared" si="116"/>
        <v>34</v>
      </c>
      <c r="BN214" s="66">
        <f t="shared" si="116"/>
        <v>36</v>
      </c>
      <c r="BO214" s="66">
        <f t="shared" si="116"/>
        <v>36</v>
      </c>
      <c r="BP214" s="66">
        <f t="shared" si="116"/>
        <v>37</v>
      </c>
      <c r="BQ214" s="66">
        <f t="shared" si="116"/>
        <v>39</v>
      </c>
      <c r="BR214" s="7"/>
    </row>
    <row r="215">
      <c r="A215" s="8"/>
      <c r="B215" s="8"/>
      <c r="C215" s="8"/>
      <c r="D215" s="67"/>
      <c r="E215" s="54" t="s">
        <v>10</v>
      </c>
      <c r="F215" s="7"/>
      <c r="G215" s="84" t="s">
        <v>14</v>
      </c>
      <c r="H215" s="52" t="s">
        <v>17</v>
      </c>
      <c r="I215" s="74"/>
      <c r="J215" s="66">
        <f t="shared" ref="J215:BQ215" si="117">J75+J117+J159+J199</f>
        <v>0</v>
      </c>
      <c r="K215" s="66">
        <f t="shared" si="117"/>
        <v>0</v>
      </c>
      <c r="L215" s="66">
        <f t="shared" si="117"/>
        <v>0</v>
      </c>
      <c r="M215" s="66">
        <f t="shared" si="117"/>
        <v>0</v>
      </c>
      <c r="N215" s="66">
        <f t="shared" si="117"/>
        <v>0</v>
      </c>
      <c r="O215" s="66">
        <f t="shared" si="117"/>
        <v>0</v>
      </c>
      <c r="P215" s="66">
        <f t="shared" si="117"/>
        <v>0</v>
      </c>
      <c r="Q215" s="66">
        <f t="shared" si="117"/>
        <v>0</v>
      </c>
      <c r="R215" s="66">
        <f t="shared" si="117"/>
        <v>0</v>
      </c>
      <c r="S215" s="66">
        <f t="shared" si="117"/>
        <v>0</v>
      </c>
      <c r="T215" s="66">
        <f t="shared" si="117"/>
        <v>0</v>
      </c>
      <c r="U215" s="66">
        <f t="shared" si="117"/>
        <v>0</v>
      </c>
      <c r="V215" s="66">
        <f t="shared" si="117"/>
        <v>0</v>
      </c>
      <c r="W215" s="66">
        <f t="shared" si="117"/>
        <v>0</v>
      </c>
      <c r="X215" s="66">
        <f t="shared" si="117"/>
        <v>0</v>
      </c>
      <c r="Y215" s="66">
        <f t="shared" si="117"/>
        <v>0</v>
      </c>
      <c r="Z215" s="66">
        <f t="shared" si="117"/>
        <v>0</v>
      </c>
      <c r="AA215" s="66">
        <f t="shared" si="117"/>
        <v>0</v>
      </c>
      <c r="AB215" s="66">
        <f t="shared" si="117"/>
        <v>0</v>
      </c>
      <c r="AC215" s="66">
        <f t="shared" si="117"/>
        <v>17</v>
      </c>
      <c r="AD215" s="66">
        <f t="shared" si="117"/>
        <v>18</v>
      </c>
      <c r="AE215" s="66">
        <f t="shared" si="117"/>
        <v>17</v>
      </c>
      <c r="AF215" s="66">
        <f t="shared" si="117"/>
        <v>18</v>
      </c>
      <c r="AG215" s="66">
        <f t="shared" si="117"/>
        <v>20</v>
      </c>
      <c r="AH215" s="66">
        <f t="shared" si="117"/>
        <v>19</v>
      </c>
      <c r="AI215" s="66">
        <f t="shared" si="117"/>
        <v>20</v>
      </c>
      <c r="AJ215" s="66">
        <f t="shared" si="117"/>
        <v>19</v>
      </c>
      <c r="AK215" s="66">
        <f t="shared" si="117"/>
        <v>21</v>
      </c>
      <c r="AL215" s="66">
        <f t="shared" si="117"/>
        <v>22</v>
      </c>
      <c r="AM215" s="66">
        <f t="shared" si="117"/>
        <v>21</v>
      </c>
      <c r="AN215" s="66">
        <f t="shared" si="117"/>
        <v>23</v>
      </c>
      <c r="AO215" s="66">
        <f t="shared" si="117"/>
        <v>23</v>
      </c>
      <c r="AP215" s="66">
        <f t="shared" si="117"/>
        <v>23</v>
      </c>
      <c r="AQ215" s="66">
        <f t="shared" si="117"/>
        <v>24</v>
      </c>
      <c r="AR215" s="66">
        <f t="shared" si="117"/>
        <v>24</v>
      </c>
      <c r="AS215" s="66">
        <f t="shared" si="117"/>
        <v>24</v>
      </c>
      <c r="AT215" s="66">
        <f t="shared" si="117"/>
        <v>25</v>
      </c>
      <c r="AU215" s="66">
        <f t="shared" si="117"/>
        <v>26</v>
      </c>
      <c r="AV215" s="66">
        <f t="shared" si="117"/>
        <v>26</v>
      </c>
      <c r="AW215" s="66">
        <f t="shared" si="117"/>
        <v>26</v>
      </c>
      <c r="AX215" s="66">
        <f t="shared" si="117"/>
        <v>27</v>
      </c>
      <c r="AY215" s="66">
        <f t="shared" si="117"/>
        <v>28</v>
      </c>
      <c r="AZ215" s="66">
        <f t="shared" si="117"/>
        <v>29</v>
      </c>
      <c r="BA215" s="66">
        <f t="shared" si="117"/>
        <v>28</v>
      </c>
      <c r="BB215" s="66">
        <f t="shared" si="117"/>
        <v>29</v>
      </c>
      <c r="BC215" s="66">
        <f t="shared" si="117"/>
        <v>30</v>
      </c>
      <c r="BD215" s="66">
        <f t="shared" si="117"/>
        <v>29</v>
      </c>
      <c r="BE215" s="66">
        <f t="shared" si="117"/>
        <v>30</v>
      </c>
      <c r="BF215" s="66">
        <f t="shared" si="117"/>
        <v>30</v>
      </c>
      <c r="BG215" s="66">
        <f t="shared" si="117"/>
        <v>32</v>
      </c>
      <c r="BH215" s="66">
        <f t="shared" si="117"/>
        <v>33</v>
      </c>
      <c r="BI215" s="66">
        <f t="shared" si="117"/>
        <v>33</v>
      </c>
      <c r="BJ215" s="66">
        <f t="shared" si="117"/>
        <v>33</v>
      </c>
      <c r="BK215" s="66">
        <f t="shared" si="117"/>
        <v>34</v>
      </c>
      <c r="BL215" s="66">
        <f t="shared" si="117"/>
        <v>34</v>
      </c>
      <c r="BM215" s="66">
        <f t="shared" si="117"/>
        <v>36</v>
      </c>
      <c r="BN215" s="66">
        <f t="shared" si="117"/>
        <v>35</v>
      </c>
      <c r="BO215" s="66">
        <f t="shared" si="117"/>
        <v>35</v>
      </c>
      <c r="BP215" s="66">
        <f t="shared" si="117"/>
        <v>37</v>
      </c>
      <c r="BQ215" s="66">
        <f t="shared" si="117"/>
        <v>37</v>
      </c>
      <c r="BR215" s="7"/>
    </row>
    <row r="216">
      <c r="A216" s="8"/>
      <c r="B216" s="8"/>
      <c r="C216" s="8"/>
      <c r="D216" s="67" t="s">
        <v>32</v>
      </c>
      <c r="E216" s="68"/>
      <c r="F216" s="69"/>
      <c r="G216" s="86"/>
      <c r="H216" s="70" t="s">
        <v>17</v>
      </c>
      <c r="I216" s="74"/>
      <c r="J216" s="74">
        <f t="shared" ref="J216:BQ216" si="118">sum(J208:J215)</f>
        <v>0</v>
      </c>
      <c r="K216" s="74">
        <f t="shared" si="118"/>
        <v>0</v>
      </c>
      <c r="L216" s="74">
        <f t="shared" si="118"/>
        <v>13</v>
      </c>
      <c r="M216" s="74">
        <f t="shared" si="118"/>
        <v>56</v>
      </c>
      <c r="N216" s="74">
        <f t="shared" si="118"/>
        <v>61</v>
      </c>
      <c r="O216" s="74">
        <f t="shared" si="118"/>
        <v>64</v>
      </c>
      <c r="P216" s="74">
        <f t="shared" si="118"/>
        <v>70</v>
      </c>
      <c r="Q216" s="74">
        <f t="shared" si="118"/>
        <v>78</v>
      </c>
      <c r="R216" s="74">
        <f t="shared" si="118"/>
        <v>85</v>
      </c>
      <c r="S216" s="74">
        <f t="shared" si="118"/>
        <v>90</v>
      </c>
      <c r="T216" s="74">
        <f t="shared" si="118"/>
        <v>98</v>
      </c>
      <c r="U216" s="74">
        <f t="shared" si="118"/>
        <v>104</v>
      </c>
      <c r="V216" s="74">
        <f t="shared" si="118"/>
        <v>109</v>
      </c>
      <c r="W216" s="74">
        <f t="shared" si="118"/>
        <v>117</v>
      </c>
      <c r="X216" s="74">
        <f t="shared" si="118"/>
        <v>122</v>
      </c>
      <c r="Y216" s="74">
        <f t="shared" si="118"/>
        <v>129</v>
      </c>
      <c r="Z216" s="74">
        <f t="shared" si="118"/>
        <v>136</v>
      </c>
      <c r="AA216" s="74">
        <f t="shared" si="118"/>
        <v>144</v>
      </c>
      <c r="AB216" s="74">
        <f t="shared" si="118"/>
        <v>150</v>
      </c>
      <c r="AC216" s="74">
        <f t="shared" si="118"/>
        <v>157</v>
      </c>
      <c r="AD216" s="74">
        <f t="shared" si="118"/>
        <v>163</v>
      </c>
      <c r="AE216" s="74">
        <f t="shared" si="118"/>
        <v>172</v>
      </c>
      <c r="AF216" s="74">
        <f t="shared" si="118"/>
        <v>179</v>
      </c>
      <c r="AG216" s="74">
        <f t="shared" si="118"/>
        <v>186</v>
      </c>
      <c r="AH216" s="74">
        <f t="shared" si="118"/>
        <v>193</v>
      </c>
      <c r="AI216" s="74">
        <f t="shared" si="118"/>
        <v>201</v>
      </c>
      <c r="AJ216" s="74">
        <f t="shared" si="118"/>
        <v>208</v>
      </c>
      <c r="AK216" s="74">
        <f t="shared" si="118"/>
        <v>215</v>
      </c>
      <c r="AL216" s="74">
        <f t="shared" si="118"/>
        <v>221</v>
      </c>
      <c r="AM216" s="74">
        <f t="shared" si="118"/>
        <v>226</v>
      </c>
      <c r="AN216" s="74">
        <f t="shared" si="118"/>
        <v>233</v>
      </c>
      <c r="AO216" s="74">
        <f t="shared" si="118"/>
        <v>238</v>
      </c>
      <c r="AP216" s="74">
        <f t="shared" si="118"/>
        <v>241</v>
      </c>
      <c r="AQ216" s="74">
        <f t="shared" si="118"/>
        <v>246</v>
      </c>
      <c r="AR216" s="74">
        <f t="shared" si="118"/>
        <v>251</v>
      </c>
      <c r="AS216" s="74">
        <f t="shared" si="118"/>
        <v>253</v>
      </c>
      <c r="AT216" s="74">
        <f t="shared" si="118"/>
        <v>255</v>
      </c>
      <c r="AU216" s="74">
        <f t="shared" si="118"/>
        <v>258</v>
      </c>
      <c r="AV216" s="74">
        <f t="shared" si="118"/>
        <v>261</v>
      </c>
      <c r="AW216" s="74">
        <f t="shared" si="118"/>
        <v>264</v>
      </c>
      <c r="AX216" s="74">
        <f t="shared" si="118"/>
        <v>267</v>
      </c>
      <c r="AY216" s="74">
        <f t="shared" si="118"/>
        <v>271</v>
      </c>
      <c r="AZ216" s="74">
        <f t="shared" si="118"/>
        <v>275</v>
      </c>
      <c r="BA216" s="74">
        <f t="shared" si="118"/>
        <v>277</v>
      </c>
      <c r="BB216" s="74">
        <f t="shared" si="118"/>
        <v>282</v>
      </c>
      <c r="BC216" s="74">
        <f t="shared" si="118"/>
        <v>287</v>
      </c>
      <c r="BD216" s="74">
        <f t="shared" si="118"/>
        <v>291</v>
      </c>
      <c r="BE216" s="74">
        <f t="shared" si="118"/>
        <v>295</v>
      </c>
      <c r="BF216" s="74">
        <f t="shared" si="118"/>
        <v>298</v>
      </c>
      <c r="BG216" s="74">
        <f t="shared" si="118"/>
        <v>305</v>
      </c>
      <c r="BH216" s="74">
        <f t="shared" si="118"/>
        <v>309</v>
      </c>
      <c r="BI216" s="74">
        <f t="shared" si="118"/>
        <v>315</v>
      </c>
      <c r="BJ216" s="74">
        <f t="shared" si="118"/>
        <v>320</v>
      </c>
      <c r="BK216" s="74">
        <f t="shared" si="118"/>
        <v>325</v>
      </c>
      <c r="BL216" s="74">
        <f t="shared" si="118"/>
        <v>332</v>
      </c>
      <c r="BM216" s="74">
        <f t="shared" si="118"/>
        <v>339</v>
      </c>
      <c r="BN216" s="74">
        <f t="shared" si="118"/>
        <v>344</v>
      </c>
      <c r="BO216" s="74">
        <f t="shared" si="118"/>
        <v>350</v>
      </c>
      <c r="BP216" s="74">
        <f t="shared" si="118"/>
        <v>357</v>
      </c>
      <c r="BQ216" s="74">
        <f t="shared" si="118"/>
        <v>364</v>
      </c>
      <c r="BR216" s="7"/>
    </row>
    <row r="217">
      <c r="A217" s="8"/>
      <c r="B217" s="8"/>
      <c r="C217" s="17"/>
      <c r="D217" s="8"/>
      <c r="E217" s="8"/>
      <c r="F217" s="7"/>
      <c r="G217" s="7"/>
      <c r="H217" s="7"/>
      <c r="I217" s="9"/>
      <c r="J217" s="9"/>
      <c r="K217" s="87"/>
      <c r="L217" s="66"/>
      <c r="M217" s="66"/>
      <c r="N217" s="66"/>
      <c r="O217" s="66"/>
      <c r="P217" s="87"/>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7"/>
    </row>
    <row r="218">
      <c r="A218" s="8"/>
      <c r="B218" s="8"/>
      <c r="C218" s="17"/>
      <c r="D218" s="8"/>
      <c r="E218" s="17" t="str">
        <f t="shared" ref="E218:E225" si="120">E208</f>
        <v>Free</v>
      </c>
      <c r="F218" s="7"/>
      <c r="G218" s="84" t="s">
        <v>12</v>
      </c>
      <c r="H218" s="52" t="s">
        <v>17</v>
      </c>
      <c r="I218" s="88">
        <v>0.0</v>
      </c>
      <c r="J218" s="66">
        <f t="shared" ref="J218:BQ218" si="119">I218+J208</f>
        <v>0</v>
      </c>
      <c r="K218" s="66">
        <f t="shared" si="119"/>
        <v>0</v>
      </c>
      <c r="L218" s="66">
        <f t="shared" si="119"/>
        <v>5</v>
      </c>
      <c r="M218" s="66">
        <f t="shared" si="119"/>
        <v>25</v>
      </c>
      <c r="N218" s="66">
        <f t="shared" si="119"/>
        <v>45</v>
      </c>
      <c r="O218" s="66">
        <f t="shared" si="119"/>
        <v>67</v>
      </c>
      <c r="P218" s="66">
        <f t="shared" si="119"/>
        <v>91</v>
      </c>
      <c r="Q218" s="66">
        <f t="shared" si="119"/>
        <v>107</v>
      </c>
      <c r="R218" s="66">
        <f t="shared" si="119"/>
        <v>125</v>
      </c>
      <c r="S218" s="66">
        <f t="shared" si="119"/>
        <v>143</v>
      </c>
      <c r="T218" s="66">
        <f t="shared" si="119"/>
        <v>163</v>
      </c>
      <c r="U218" s="66">
        <f t="shared" si="119"/>
        <v>184</v>
      </c>
      <c r="V218" s="66">
        <f t="shared" si="119"/>
        <v>206</v>
      </c>
      <c r="W218" s="66">
        <f t="shared" si="119"/>
        <v>231</v>
      </c>
      <c r="X218" s="66">
        <f t="shared" si="119"/>
        <v>256</v>
      </c>
      <c r="Y218" s="66">
        <f t="shared" si="119"/>
        <v>283</v>
      </c>
      <c r="Z218" s="66">
        <f t="shared" si="119"/>
        <v>311</v>
      </c>
      <c r="AA218" s="66">
        <f t="shared" si="119"/>
        <v>340</v>
      </c>
      <c r="AB218" s="66">
        <f t="shared" si="119"/>
        <v>370</v>
      </c>
      <c r="AC218" s="66">
        <f t="shared" si="119"/>
        <v>390</v>
      </c>
      <c r="AD218" s="66">
        <f t="shared" si="119"/>
        <v>412</v>
      </c>
      <c r="AE218" s="66">
        <f t="shared" si="119"/>
        <v>436</v>
      </c>
      <c r="AF218" s="66">
        <f t="shared" si="119"/>
        <v>462</v>
      </c>
      <c r="AG218" s="66">
        <f t="shared" si="119"/>
        <v>488</v>
      </c>
      <c r="AH218" s="66">
        <f t="shared" si="119"/>
        <v>515</v>
      </c>
      <c r="AI218" s="66">
        <f t="shared" si="119"/>
        <v>545</v>
      </c>
      <c r="AJ218" s="66">
        <f t="shared" si="119"/>
        <v>575</v>
      </c>
      <c r="AK218" s="66">
        <f t="shared" si="119"/>
        <v>607</v>
      </c>
      <c r="AL218" s="66">
        <f t="shared" si="119"/>
        <v>639</v>
      </c>
      <c r="AM218" s="66">
        <f t="shared" si="119"/>
        <v>672</v>
      </c>
      <c r="AN218" s="66">
        <f t="shared" si="119"/>
        <v>706</v>
      </c>
      <c r="AO218" s="66">
        <f t="shared" si="119"/>
        <v>741</v>
      </c>
      <c r="AP218" s="66">
        <f t="shared" si="119"/>
        <v>776</v>
      </c>
      <c r="AQ218" s="66">
        <f t="shared" si="119"/>
        <v>812</v>
      </c>
      <c r="AR218" s="66">
        <f t="shared" si="119"/>
        <v>850</v>
      </c>
      <c r="AS218" s="66">
        <f t="shared" si="119"/>
        <v>886</v>
      </c>
      <c r="AT218" s="66">
        <f t="shared" si="119"/>
        <v>923</v>
      </c>
      <c r="AU218" s="66">
        <f t="shared" si="119"/>
        <v>960</v>
      </c>
      <c r="AV218" s="66">
        <f t="shared" si="119"/>
        <v>997</v>
      </c>
      <c r="AW218" s="66">
        <f t="shared" si="119"/>
        <v>1034</v>
      </c>
      <c r="AX218" s="66">
        <f t="shared" si="119"/>
        <v>1072</v>
      </c>
      <c r="AY218" s="66">
        <f t="shared" si="119"/>
        <v>1110</v>
      </c>
      <c r="AZ218" s="66">
        <f t="shared" si="119"/>
        <v>1150</v>
      </c>
      <c r="BA218" s="66">
        <f t="shared" si="119"/>
        <v>1188</v>
      </c>
      <c r="BB218" s="66">
        <f t="shared" si="119"/>
        <v>1227</v>
      </c>
      <c r="BC218" s="66">
        <f t="shared" si="119"/>
        <v>1267</v>
      </c>
      <c r="BD218" s="66">
        <f t="shared" si="119"/>
        <v>1308</v>
      </c>
      <c r="BE218" s="66">
        <f t="shared" si="119"/>
        <v>1351</v>
      </c>
      <c r="BF218" s="66">
        <f t="shared" si="119"/>
        <v>1392</v>
      </c>
      <c r="BG218" s="66">
        <f t="shared" si="119"/>
        <v>1434</v>
      </c>
      <c r="BH218" s="66">
        <f t="shared" si="119"/>
        <v>1478</v>
      </c>
      <c r="BI218" s="66">
        <f t="shared" si="119"/>
        <v>1523</v>
      </c>
      <c r="BJ218" s="66">
        <f t="shared" si="119"/>
        <v>1568</v>
      </c>
      <c r="BK218" s="66">
        <f t="shared" si="119"/>
        <v>1614</v>
      </c>
      <c r="BL218" s="66">
        <f t="shared" si="119"/>
        <v>1661</v>
      </c>
      <c r="BM218" s="66">
        <f t="shared" si="119"/>
        <v>1709</v>
      </c>
      <c r="BN218" s="66">
        <f t="shared" si="119"/>
        <v>1758</v>
      </c>
      <c r="BO218" s="66">
        <f t="shared" si="119"/>
        <v>1807</v>
      </c>
      <c r="BP218" s="66">
        <f t="shared" si="119"/>
        <v>1857</v>
      </c>
      <c r="BQ218" s="66">
        <f t="shared" si="119"/>
        <v>1908</v>
      </c>
      <c r="BR218" s="7"/>
    </row>
    <row r="219">
      <c r="A219" s="8"/>
      <c r="B219" s="8"/>
      <c r="C219" s="17"/>
      <c r="D219" s="8"/>
      <c r="E219" s="17" t="str">
        <f t="shared" si="120"/>
        <v>Free</v>
      </c>
      <c r="F219" s="7"/>
      <c r="G219" s="84" t="s">
        <v>14</v>
      </c>
      <c r="H219" s="52" t="s">
        <v>17</v>
      </c>
      <c r="I219" s="88">
        <v>0.0</v>
      </c>
      <c r="J219" s="66">
        <f t="shared" ref="J219:BQ219" si="121">I219+J209</f>
        <v>0</v>
      </c>
      <c r="K219" s="66">
        <f t="shared" si="121"/>
        <v>0</v>
      </c>
      <c r="L219" s="66">
        <f t="shared" si="121"/>
        <v>4</v>
      </c>
      <c r="M219" s="66">
        <f t="shared" si="121"/>
        <v>23</v>
      </c>
      <c r="N219" s="66">
        <f t="shared" si="121"/>
        <v>43</v>
      </c>
      <c r="O219" s="66">
        <f t="shared" si="121"/>
        <v>64</v>
      </c>
      <c r="P219" s="66">
        <f t="shared" si="121"/>
        <v>87</v>
      </c>
      <c r="Q219" s="66">
        <f t="shared" si="121"/>
        <v>103</v>
      </c>
      <c r="R219" s="66">
        <f t="shared" si="121"/>
        <v>120</v>
      </c>
      <c r="S219" s="66">
        <f t="shared" si="121"/>
        <v>138</v>
      </c>
      <c r="T219" s="66">
        <f t="shared" si="121"/>
        <v>158</v>
      </c>
      <c r="U219" s="66">
        <f t="shared" si="121"/>
        <v>179</v>
      </c>
      <c r="V219" s="66">
        <f t="shared" si="121"/>
        <v>202</v>
      </c>
      <c r="W219" s="66">
        <f t="shared" si="121"/>
        <v>226</v>
      </c>
      <c r="X219" s="66">
        <f t="shared" si="121"/>
        <v>251</v>
      </c>
      <c r="Y219" s="66">
        <f t="shared" si="121"/>
        <v>276</v>
      </c>
      <c r="Z219" s="66">
        <f t="shared" si="121"/>
        <v>304</v>
      </c>
      <c r="AA219" s="66">
        <f t="shared" si="121"/>
        <v>332</v>
      </c>
      <c r="AB219" s="66">
        <f t="shared" si="121"/>
        <v>362</v>
      </c>
      <c r="AC219" s="66">
        <f t="shared" si="121"/>
        <v>383</v>
      </c>
      <c r="AD219" s="66">
        <f t="shared" si="121"/>
        <v>406</v>
      </c>
      <c r="AE219" s="66">
        <f t="shared" si="121"/>
        <v>430</v>
      </c>
      <c r="AF219" s="66">
        <f t="shared" si="121"/>
        <v>455</v>
      </c>
      <c r="AG219" s="66">
        <f t="shared" si="121"/>
        <v>480</v>
      </c>
      <c r="AH219" s="66">
        <f t="shared" si="121"/>
        <v>508</v>
      </c>
      <c r="AI219" s="66">
        <f t="shared" si="121"/>
        <v>537</v>
      </c>
      <c r="AJ219" s="66">
        <f t="shared" si="121"/>
        <v>568</v>
      </c>
      <c r="AK219" s="66">
        <f t="shared" si="121"/>
        <v>599</v>
      </c>
      <c r="AL219" s="66">
        <f t="shared" si="121"/>
        <v>631</v>
      </c>
      <c r="AM219" s="66">
        <f t="shared" si="121"/>
        <v>664</v>
      </c>
      <c r="AN219" s="66">
        <f t="shared" si="121"/>
        <v>697</v>
      </c>
      <c r="AO219" s="66">
        <f t="shared" si="121"/>
        <v>731</v>
      </c>
      <c r="AP219" s="66">
        <f t="shared" si="121"/>
        <v>766</v>
      </c>
      <c r="AQ219" s="66">
        <f t="shared" si="121"/>
        <v>802</v>
      </c>
      <c r="AR219" s="66">
        <f t="shared" si="121"/>
        <v>838</v>
      </c>
      <c r="AS219" s="66">
        <f t="shared" si="121"/>
        <v>874</v>
      </c>
      <c r="AT219" s="66">
        <f t="shared" si="121"/>
        <v>911</v>
      </c>
      <c r="AU219" s="66">
        <f t="shared" si="121"/>
        <v>949</v>
      </c>
      <c r="AV219" s="66">
        <f t="shared" si="121"/>
        <v>986</v>
      </c>
      <c r="AW219" s="66">
        <f t="shared" si="121"/>
        <v>1024</v>
      </c>
      <c r="AX219" s="66">
        <f t="shared" si="121"/>
        <v>1061</v>
      </c>
      <c r="AY219" s="66">
        <f t="shared" si="121"/>
        <v>1100</v>
      </c>
      <c r="AZ219" s="66">
        <f t="shared" si="121"/>
        <v>1138</v>
      </c>
      <c r="BA219" s="66">
        <f t="shared" si="121"/>
        <v>1177</v>
      </c>
      <c r="BB219" s="66">
        <f t="shared" si="121"/>
        <v>1217</v>
      </c>
      <c r="BC219" s="66">
        <f t="shared" si="121"/>
        <v>1256</v>
      </c>
      <c r="BD219" s="66">
        <f t="shared" si="121"/>
        <v>1296</v>
      </c>
      <c r="BE219" s="66">
        <f t="shared" si="121"/>
        <v>1337</v>
      </c>
      <c r="BF219" s="66">
        <f t="shared" si="121"/>
        <v>1380</v>
      </c>
      <c r="BG219" s="66">
        <f t="shared" si="121"/>
        <v>1423</v>
      </c>
      <c r="BH219" s="66">
        <f t="shared" si="121"/>
        <v>1466</v>
      </c>
      <c r="BI219" s="66">
        <f t="shared" si="121"/>
        <v>1510</v>
      </c>
      <c r="BJ219" s="66">
        <f t="shared" si="121"/>
        <v>1556</v>
      </c>
      <c r="BK219" s="66">
        <f t="shared" si="121"/>
        <v>1601</v>
      </c>
      <c r="BL219" s="66">
        <f t="shared" si="121"/>
        <v>1647</v>
      </c>
      <c r="BM219" s="66">
        <f t="shared" si="121"/>
        <v>1694</v>
      </c>
      <c r="BN219" s="66">
        <f t="shared" si="121"/>
        <v>1741</v>
      </c>
      <c r="BO219" s="66">
        <f t="shared" si="121"/>
        <v>1790</v>
      </c>
      <c r="BP219" s="66">
        <f t="shared" si="121"/>
        <v>1839</v>
      </c>
      <c r="BQ219" s="66">
        <f t="shared" si="121"/>
        <v>1890</v>
      </c>
      <c r="BR219" s="7"/>
    </row>
    <row r="220">
      <c r="A220" s="8"/>
      <c r="B220" s="8"/>
      <c r="C220" s="17"/>
      <c r="D220" s="8"/>
      <c r="E220" s="17" t="str">
        <f t="shared" si="120"/>
        <v>Paid</v>
      </c>
      <c r="F220" s="7"/>
      <c r="G220" s="84" t="s">
        <v>12</v>
      </c>
      <c r="H220" s="52" t="s">
        <v>17</v>
      </c>
      <c r="I220" s="88">
        <v>0.0</v>
      </c>
      <c r="J220" s="66">
        <f t="shared" ref="J220:BQ220" si="122">I220+J210</f>
        <v>0</v>
      </c>
      <c r="K220" s="66">
        <f t="shared" si="122"/>
        <v>0</v>
      </c>
      <c r="L220" s="66">
        <f t="shared" si="122"/>
        <v>2</v>
      </c>
      <c r="M220" s="66">
        <f t="shared" si="122"/>
        <v>11</v>
      </c>
      <c r="N220" s="66">
        <f t="shared" si="122"/>
        <v>22</v>
      </c>
      <c r="O220" s="66">
        <f t="shared" si="122"/>
        <v>33</v>
      </c>
      <c r="P220" s="66">
        <f t="shared" si="122"/>
        <v>45</v>
      </c>
      <c r="Q220" s="66">
        <f t="shared" si="122"/>
        <v>58</v>
      </c>
      <c r="R220" s="66">
        <f t="shared" si="122"/>
        <v>72</v>
      </c>
      <c r="S220" s="66">
        <f t="shared" si="122"/>
        <v>87</v>
      </c>
      <c r="T220" s="66">
        <f t="shared" si="122"/>
        <v>103</v>
      </c>
      <c r="U220" s="66">
        <f t="shared" si="122"/>
        <v>121</v>
      </c>
      <c r="V220" s="66">
        <f t="shared" si="122"/>
        <v>138</v>
      </c>
      <c r="W220" s="66">
        <f t="shared" si="122"/>
        <v>156</v>
      </c>
      <c r="X220" s="66">
        <f t="shared" si="122"/>
        <v>176</v>
      </c>
      <c r="Y220" s="66">
        <f t="shared" si="122"/>
        <v>196</v>
      </c>
      <c r="Z220" s="66">
        <f t="shared" si="122"/>
        <v>218</v>
      </c>
      <c r="AA220" s="66">
        <f t="shared" si="122"/>
        <v>241</v>
      </c>
      <c r="AB220" s="66">
        <f t="shared" si="122"/>
        <v>265</v>
      </c>
      <c r="AC220" s="66">
        <f t="shared" si="122"/>
        <v>291</v>
      </c>
      <c r="AD220" s="66">
        <f t="shared" si="122"/>
        <v>317</v>
      </c>
      <c r="AE220" s="66">
        <f t="shared" si="122"/>
        <v>343</v>
      </c>
      <c r="AF220" s="66">
        <f t="shared" si="122"/>
        <v>371</v>
      </c>
      <c r="AG220" s="66">
        <f t="shared" si="122"/>
        <v>400</v>
      </c>
      <c r="AH220" s="66">
        <f t="shared" si="122"/>
        <v>429</v>
      </c>
      <c r="AI220" s="66">
        <f t="shared" si="122"/>
        <v>459</v>
      </c>
      <c r="AJ220" s="66">
        <f t="shared" si="122"/>
        <v>490</v>
      </c>
      <c r="AK220" s="66">
        <f t="shared" si="122"/>
        <v>521</v>
      </c>
      <c r="AL220" s="66">
        <f t="shared" si="122"/>
        <v>553</v>
      </c>
      <c r="AM220" s="66">
        <f t="shared" si="122"/>
        <v>587</v>
      </c>
      <c r="AN220" s="66">
        <f t="shared" si="122"/>
        <v>621</v>
      </c>
      <c r="AO220" s="66">
        <f t="shared" si="122"/>
        <v>656</v>
      </c>
      <c r="AP220" s="66">
        <f t="shared" si="122"/>
        <v>692</v>
      </c>
      <c r="AQ220" s="66">
        <f t="shared" si="122"/>
        <v>727</v>
      </c>
      <c r="AR220" s="66">
        <f t="shared" si="122"/>
        <v>762</v>
      </c>
      <c r="AS220" s="66">
        <f t="shared" si="122"/>
        <v>800</v>
      </c>
      <c r="AT220" s="66">
        <f t="shared" si="122"/>
        <v>836</v>
      </c>
      <c r="AU220" s="66">
        <f t="shared" si="122"/>
        <v>874</v>
      </c>
      <c r="AV220" s="66">
        <f t="shared" si="122"/>
        <v>912</v>
      </c>
      <c r="AW220" s="66">
        <f t="shared" si="122"/>
        <v>951</v>
      </c>
      <c r="AX220" s="66">
        <f t="shared" si="122"/>
        <v>989</v>
      </c>
      <c r="AY220" s="66">
        <f t="shared" si="122"/>
        <v>1026</v>
      </c>
      <c r="AZ220" s="66">
        <f t="shared" si="122"/>
        <v>1064</v>
      </c>
      <c r="BA220" s="66">
        <f t="shared" si="122"/>
        <v>1104</v>
      </c>
      <c r="BB220" s="66">
        <f t="shared" si="122"/>
        <v>1145</v>
      </c>
      <c r="BC220" s="66">
        <f t="shared" si="122"/>
        <v>1186</v>
      </c>
      <c r="BD220" s="66">
        <f t="shared" si="122"/>
        <v>1227</v>
      </c>
      <c r="BE220" s="66">
        <f t="shared" si="122"/>
        <v>1267</v>
      </c>
      <c r="BF220" s="66">
        <f t="shared" si="122"/>
        <v>1309</v>
      </c>
      <c r="BG220" s="66">
        <f t="shared" si="122"/>
        <v>1353</v>
      </c>
      <c r="BH220" s="66">
        <f t="shared" si="122"/>
        <v>1396</v>
      </c>
      <c r="BI220" s="66">
        <f t="shared" si="122"/>
        <v>1440</v>
      </c>
      <c r="BJ220" s="66">
        <f t="shared" si="122"/>
        <v>1485</v>
      </c>
      <c r="BK220" s="66">
        <f t="shared" si="122"/>
        <v>1531</v>
      </c>
      <c r="BL220" s="66">
        <f t="shared" si="122"/>
        <v>1578</v>
      </c>
      <c r="BM220" s="66">
        <f t="shared" si="122"/>
        <v>1625</v>
      </c>
      <c r="BN220" s="66">
        <f t="shared" si="122"/>
        <v>1673</v>
      </c>
      <c r="BO220" s="66">
        <f t="shared" si="122"/>
        <v>1723</v>
      </c>
      <c r="BP220" s="66">
        <f t="shared" si="122"/>
        <v>1774</v>
      </c>
      <c r="BQ220" s="66">
        <f t="shared" si="122"/>
        <v>1825</v>
      </c>
      <c r="BR220" s="7"/>
    </row>
    <row r="221">
      <c r="A221" s="8"/>
      <c r="B221" s="8"/>
      <c r="C221" s="17"/>
      <c r="D221" s="8"/>
      <c r="E221" s="17" t="str">
        <f t="shared" si="120"/>
        <v>Paid</v>
      </c>
      <c r="F221" s="7"/>
      <c r="G221" s="84" t="s">
        <v>14</v>
      </c>
      <c r="H221" s="52" t="s">
        <v>17</v>
      </c>
      <c r="I221" s="88">
        <v>0.0</v>
      </c>
      <c r="J221" s="66">
        <f t="shared" ref="J221:BQ221" si="123">I221+J211</f>
        <v>0</v>
      </c>
      <c r="K221" s="66">
        <f t="shared" si="123"/>
        <v>0</v>
      </c>
      <c r="L221" s="66">
        <f t="shared" si="123"/>
        <v>2</v>
      </c>
      <c r="M221" s="66">
        <f t="shared" si="123"/>
        <v>10</v>
      </c>
      <c r="N221" s="66">
        <f t="shared" si="123"/>
        <v>20</v>
      </c>
      <c r="O221" s="66">
        <f t="shared" si="123"/>
        <v>30</v>
      </c>
      <c r="P221" s="66">
        <f t="shared" si="123"/>
        <v>41</v>
      </c>
      <c r="Q221" s="66">
        <f t="shared" si="123"/>
        <v>53</v>
      </c>
      <c r="R221" s="66">
        <f t="shared" si="123"/>
        <v>66</v>
      </c>
      <c r="S221" s="66">
        <f t="shared" si="123"/>
        <v>80</v>
      </c>
      <c r="T221" s="66">
        <f t="shared" si="123"/>
        <v>97</v>
      </c>
      <c r="U221" s="66">
        <f t="shared" si="123"/>
        <v>113</v>
      </c>
      <c r="V221" s="66">
        <f t="shared" si="123"/>
        <v>130</v>
      </c>
      <c r="W221" s="66">
        <f t="shared" si="123"/>
        <v>148</v>
      </c>
      <c r="X221" s="66">
        <f t="shared" si="123"/>
        <v>168</v>
      </c>
      <c r="Y221" s="66">
        <f t="shared" si="123"/>
        <v>189</v>
      </c>
      <c r="Z221" s="66">
        <f t="shared" si="123"/>
        <v>210</v>
      </c>
      <c r="AA221" s="66">
        <f t="shared" si="123"/>
        <v>234</v>
      </c>
      <c r="AB221" s="66">
        <f t="shared" si="123"/>
        <v>258</v>
      </c>
      <c r="AC221" s="66">
        <f t="shared" si="123"/>
        <v>284</v>
      </c>
      <c r="AD221" s="66">
        <f t="shared" si="123"/>
        <v>309</v>
      </c>
      <c r="AE221" s="66">
        <f t="shared" si="123"/>
        <v>336</v>
      </c>
      <c r="AF221" s="66">
        <f t="shared" si="123"/>
        <v>364</v>
      </c>
      <c r="AG221" s="66">
        <f t="shared" si="123"/>
        <v>392</v>
      </c>
      <c r="AH221" s="66">
        <f t="shared" si="123"/>
        <v>420</v>
      </c>
      <c r="AI221" s="66">
        <f t="shared" si="123"/>
        <v>450</v>
      </c>
      <c r="AJ221" s="66">
        <f t="shared" si="123"/>
        <v>480</v>
      </c>
      <c r="AK221" s="66">
        <f t="shared" si="123"/>
        <v>513</v>
      </c>
      <c r="AL221" s="66">
        <f t="shared" si="123"/>
        <v>546</v>
      </c>
      <c r="AM221" s="66">
        <f t="shared" si="123"/>
        <v>580</v>
      </c>
      <c r="AN221" s="66">
        <f t="shared" si="123"/>
        <v>615</v>
      </c>
      <c r="AO221" s="66">
        <f t="shared" si="123"/>
        <v>650</v>
      </c>
      <c r="AP221" s="66">
        <f t="shared" si="123"/>
        <v>684</v>
      </c>
      <c r="AQ221" s="66">
        <f t="shared" si="123"/>
        <v>720</v>
      </c>
      <c r="AR221" s="66">
        <f t="shared" si="123"/>
        <v>755</v>
      </c>
      <c r="AS221" s="66">
        <f t="shared" si="123"/>
        <v>792</v>
      </c>
      <c r="AT221" s="66">
        <f t="shared" si="123"/>
        <v>828</v>
      </c>
      <c r="AU221" s="66">
        <f t="shared" si="123"/>
        <v>864</v>
      </c>
      <c r="AV221" s="66">
        <f t="shared" si="123"/>
        <v>901</v>
      </c>
      <c r="AW221" s="66">
        <f t="shared" si="123"/>
        <v>938</v>
      </c>
      <c r="AX221" s="66">
        <f t="shared" si="123"/>
        <v>976</v>
      </c>
      <c r="AY221" s="66">
        <f t="shared" si="123"/>
        <v>1014</v>
      </c>
      <c r="AZ221" s="66">
        <f t="shared" si="123"/>
        <v>1053</v>
      </c>
      <c r="BA221" s="66">
        <f t="shared" si="123"/>
        <v>1093</v>
      </c>
      <c r="BB221" s="66">
        <f t="shared" si="123"/>
        <v>1132</v>
      </c>
      <c r="BC221" s="66">
        <f t="shared" si="123"/>
        <v>1173</v>
      </c>
      <c r="BD221" s="66">
        <f t="shared" si="123"/>
        <v>1214</v>
      </c>
      <c r="BE221" s="66">
        <f t="shared" si="123"/>
        <v>1256</v>
      </c>
      <c r="BF221" s="66">
        <f t="shared" si="123"/>
        <v>1298</v>
      </c>
      <c r="BG221" s="66">
        <f t="shared" si="123"/>
        <v>1341</v>
      </c>
      <c r="BH221" s="66">
        <f t="shared" si="123"/>
        <v>1384</v>
      </c>
      <c r="BI221" s="66">
        <f t="shared" si="123"/>
        <v>1428</v>
      </c>
      <c r="BJ221" s="66">
        <f t="shared" si="123"/>
        <v>1473</v>
      </c>
      <c r="BK221" s="66">
        <f t="shared" si="123"/>
        <v>1519</v>
      </c>
      <c r="BL221" s="66">
        <f t="shared" si="123"/>
        <v>1565</v>
      </c>
      <c r="BM221" s="66">
        <f t="shared" si="123"/>
        <v>1613</v>
      </c>
      <c r="BN221" s="66">
        <f t="shared" si="123"/>
        <v>1662</v>
      </c>
      <c r="BO221" s="66">
        <f t="shared" si="123"/>
        <v>1713</v>
      </c>
      <c r="BP221" s="66">
        <f t="shared" si="123"/>
        <v>1763</v>
      </c>
      <c r="BQ221" s="66">
        <f t="shared" si="123"/>
        <v>1814</v>
      </c>
      <c r="BR221" s="7"/>
    </row>
    <row r="222">
      <c r="A222" s="8"/>
      <c r="B222" s="8"/>
      <c r="C222" s="17"/>
      <c r="D222" s="8"/>
      <c r="E222" s="17" t="str">
        <f t="shared" si="120"/>
        <v>Premium</v>
      </c>
      <c r="F222" s="7"/>
      <c r="G222" s="84" t="s">
        <v>12</v>
      </c>
      <c r="H222" s="52" t="s">
        <v>17</v>
      </c>
      <c r="I222" s="88">
        <v>0.0</v>
      </c>
      <c r="J222" s="66">
        <f t="shared" ref="J222:BQ222" si="124">I222+J212</f>
        <v>0</v>
      </c>
      <c r="K222" s="66">
        <f t="shared" si="124"/>
        <v>0</v>
      </c>
      <c r="L222" s="66">
        <f t="shared" si="124"/>
        <v>0</v>
      </c>
      <c r="M222" s="66">
        <f t="shared" si="124"/>
        <v>0</v>
      </c>
      <c r="N222" s="66">
        <f t="shared" si="124"/>
        <v>0</v>
      </c>
      <c r="O222" s="66">
        <f t="shared" si="124"/>
        <v>0</v>
      </c>
      <c r="P222" s="66">
        <f t="shared" si="124"/>
        <v>0</v>
      </c>
      <c r="Q222" s="66">
        <f t="shared" si="124"/>
        <v>11</v>
      </c>
      <c r="R222" s="66">
        <f t="shared" si="124"/>
        <v>23</v>
      </c>
      <c r="S222" s="66">
        <f t="shared" si="124"/>
        <v>36</v>
      </c>
      <c r="T222" s="66">
        <f t="shared" si="124"/>
        <v>49</v>
      </c>
      <c r="U222" s="66">
        <f t="shared" si="124"/>
        <v>63</v>
      </c>
      <c r="V222" s="66">
        <f t="shared" si="124"/>
        <v>78</v>
      </c>
      <c r="W222" s="66">
        <f t="shared" si="124"/>
        <v>94</v>
      </c>
      <c r="X222" s="66">
        <f t="shared" si="124"/>
        <v>110</v>
      </c>
      <c r="Y222" s="66">
        <f t="shared" si="124"/>
        <v>128</v>
      </c>
      <c r="Z222" s="66">
        <f t="shared" si="124"/>
        <v>146</v>
      </c>
      <c r="AA222" s="66">
        <f t="shared" si="124"/>
        <v>167</v>
      </c>
      <c r="AB222" s="66">
        <f t="shared" si="124"/>
        <v>189</v>
      </c>
      <c r="AC222" s="66">
        <f t="shared" si="124"/>
        <v>203</v>
      </c>
      <c r="AD222" s="66">
        <f t="shared" si="124"/>
        <v>219</v>
      </c>
      <c r="AE222" s="66">
        <f t="shared" si="124"/>
        <v>236</v>
      </c>
      <c r="AF222" s="66">
        <f t="shared" si="124"/>
        <v>255</v>
      </c>
      <c r="AG222" s="66">
        <f t="shared" si="124"/>
        <v>274</v>
      </c>
      <c r="AH222" s="66">
        <f t="shared" si="124"/>
        <v>295</v>
      </c>
      <c r="AI222" s="66">
        <f t="shared" si="124"/>
        <v>315</v>
      </c>
      <c r="AJ222" s="66">
        <f t="shared" si="124"/>
        <v>338</v>
      </c>
      <c r="AK222" s="66">
        <f t="shared" si="124"/>
        <v>361</v>
      </c>
      <c r="AL222" s="66">
        <f t="shared" si="124"/>
        <v>386</v>
      </c>
      <c r="AM222" s="66">
        <f t="shared" si="124"/>
        <v>410</v>
      </c>
      <c r="AN222" s="66">
        <f t="shared" si="124"/>
        <v>436</v>
      </c>
      <c r="AO222" s="66">
        <f t="shared" si="124"/>
        <v>463</v>
      </c>
      <c r="AP222" s="66">
        <f t="shared" si="124"/>
        <v>489</v>
      </c>
      <c r="AQ222" s="66">
        <f t="shared" si="124"/>
        <v>516</v>
      </c>
      <c r="AR222" s="66">
        <f t="shared" si="124"/>
        <v>544</v>
      </c>
      <c r="AS222" s="66">
        <f t="shared" si="124"/>
        <v>572</v>
      </c>
      <c r="AT222" s="66">
        <f t="shared" si="124"/>
        <v>601</v>
      </c>
      <c r="AU222" s="66">
        <f t="shared" si="124"/>
        <v>630</v>
      </c>
      <c r="AV222" s="66">
        <f t="shared" si="124"/>
        <v>660</v>
      </c>
      <c r="AW222" s="66">
        <f t="shared" si="124"/>
        <v>691</v>
      </c>
      <c r="AX222" s="66">
        <f t="shared" si="124"/>
        <v>721</v>
      </c>
      <c r="AY222" s="66">
        <f t="shared" si="124"/>
        <v>753</v>
      </c>
      <c r="AZ222" s="66">
        <f t="shared" si="124"/>
        <v>785</v>
      </c>
      <c r="BA222" s="66">
        <f t="shared" si="124"/>
        <v>817</v>
      </c>
      <c r="BB222" s="66">
        <f t="shared" si="124"/>
        <v>849</v>
      </c>
      <c r="BC222" s="66">
        <f t="shared" si="124"/>
        <v>883</v>
      </c>
      <c r="BD222" s="66">
        <f t="shared" si="124"/>
        <v>917</v>
      </c>
      <c r="BE222" s="66">
        <f t="shared" si="124"/>
        <v>950</v>
      </c>
      <c r="BF222" s="66">
        <f t="shared" si="124"/>
        <v>985</v>
      </c>
      <c r="BG222" s="66">
        <f t="shared" si="124"/>
        <v>1020</v>
      </c>
      <c r="BH222" s="66">
        <f t="shared" si="124"/>
        <v>1055</v>
      </c>
      <c r="BI222" s="66">
        <f t="shared" si="124"/>
        <v>1092</v>
      </c>
      <c r="BJ222" s="66">
        <f t="shared" si="124"/>
        <v>1129</v>
      </c>
      <c r="BK222" s="66">
        <f t="shared" si="124"/>
        <v>1166</v>
      </c>
      <c r="BL222" s="66">
        <f t="shared" si="124"/>
        <v>1205</v>
      </c>
      <c r="BM222" s="66">
        <f t="shared" si="124"/>
        <v>1245</v>
      </c>
      <c r="BN222" s="66">
        <f t="shared" si="124"/>
        <v>1285</v>
      </c>
      <c r="BO222" s="66">
        <f t="shared" si="124"/>
        <v>1325</v>
      </c>
      <c r="BP222" s="66">
        <f t="shared" si="124"/>
        <v>1366</v>
      </c>
      <c r="BQ222" s="66">
        <f t="shared" si="124"/>
        <v>1408</v>
      </c>
      <c r="BR222" s="7"/>
    </row>
    <row r="223">
      <c r="A223" s="8"/>
      <c r="B223" s="8"/>
      <c r="C223" s="17"/>
      <c r="D223" s="8"/>
      <c r="E223" s="17" t="str">
        <f t="shared" si="120"/>
        <v>Premium</v>
      </c>
      <c r="F223" s="7"/>
      <c r="G223" s="84" t="s">
        <v>14</v>
      </c>
      <c r="H223" s="52" t="s">
        <v>17</v>
      </c>
      <c r="I223" s="88">
        <v>0.0</v>
      </c>
      <c r="J223" s="66">
        <f t="shared" ref="J223:BQ223" si="125">I223+J213</f>
        <v>0</v>
      </c>
      <c r="K223" s="66">
        <f t="shared" si="125"/>
        <v>0</v>
      </c>
      <c r="L223" s="66">
        <f t="shared" si="125"/>
        <v>0</v>
      </c>
      <c r="M223" s="66">
        <f t="shared" si="125"/>
        <v>0</v>
      </c>
      <c r="N223" s="66">
        <f t="shared" si="125"/>
        <v>0</v>
      </c>
      <c r="O223" s="66">
        <f t="shared" si="125"/>
        <v>0</v>
      </c>
      <c r="P223" s="66">
        <f t="shared" si="125"/>
        <v>0</v>
      </c>
      <c r="Q223" s="66">
        <f t="shared" si="125"/>
        <v>10</v>
      </c>
      <c r="R223" s="66">
        <f t="shared" si="125"/>
        <v>21</v>
      </c>
      <c r="S223" s="66">
        <f t="shared" si="125"/>
        <v>33</v>
      </c>
      <c r="T223" s="66">
        <f t="shared" si="125"/>
        <v>45</v>
      </c>
      <c r="U223" s="66">
        <f t="shared" si="125"/>
        <v>59</v>
      </c>
      <c r="V223" s="66">
        <f t="shared" si="125"/>
        <v>74</v>
      </c>
      <c r="W223" s="66">
        <f t="shared" si="125"/>
        <v>90</v>
      </c>
      <c r="X223" s="66">
        <f t="shared" si="125"/>
        <v>106</v>
      </c>
      <c r="Y223" s="66">
        <f t="shared" si="125"/>
        <v>124</v>
      </c>
      <c r="Z223" s="66">
        <f t="shared" si="125"/>
        <v>143</v>
      </c>
      <c r="AA223" s="66">
        <f t="shared" si="125"/>
        <v>162</v>
      </c>
      <c r="AB223" s="66">
        <f t="shared" si="125"/>
        <v>182</v>
      </c>
      <c r="AC223" s="66">
        <f t="shared" si="125"/>
        <v>196</v>
      </c>
      <c r="AD223" s="66">
        <f t="shared" si="125"/>
        <v>211</v>
      </c>
      <c r="AE223" s="66">
        <f t="shared" si="125"/>
        <v>229</v>
      </c>
      <c r="AF223" s="66">
        <f t="shared" si="125"/>
        <v>246</v>
      </c>
      <c r="AG223" s="66">
        <f t="shared" si="125"/>
        <v>265</v>
      </c>
      <c r="AH223" s="66">
        <f t="shared" si="125"/>
        <v>286</v>
      </c>
      <c r="AI223" s="66">
        <f t="shared" si="125"/>
        <v>307</v>
      </c>
      <c r="AJ223" s="66">
        <f t="shared" si="125"/>
        <v>330</v>
      </c>
      <c r="AK223" s="66">
        <f t="shared" si="125"/>
        <v>352</v>
      </c>
      <c r="AL223" s="66">
        <f t="shared" si="125"/>
        <v>376</v>
      </c>
      <c r="AM223" s="66">
        <f t="shared" si="125"/>
        <v>401</v>
      </c>
      <c r="AN223" s="66">
        <f t="shared" si="125"/>
        <v>426</v>
      </c>
      <c r="AO223" s="66">
        <f t="shared" si="125"/>
        <v>452</v>
      </c>
      <c r="AP223" s="66">
        <f t="shared" si="125"/>
        <v>479</v>
      </c>
      <c r="AQ223" s="66">
        <f t="shared" si="125"/>
        <v>507</v>
      </c>
      <c r="AR223" s="66">
        <f t="shared" si="125"/>
        <v>536</v>
      </c>
      <c r="AS223" s="66">
        <f t="shared" si="125"/>
        <v>565</v>
      </c>
      <c r="AT223" s="66">
        <f t="shared" si="125"/>
        <v>594</v>
      </c>
      <c r="AU223" s="66">
        <f t="shared" si="125"/>
        <v>623</v>
      </c>
      <c r="AV223" s="66">
        <f t="shared" si="125"/>
        <v>653</v>
      </c>
      <c r="AW223" s="66">
        <f t="shared" si="125"/>
        <v>683</v>
      </c>
      <c r="AX223" s="66">
        <f t="shared" si="125"/>
        <v>714</v>
      </c>
      <c r="AY223" s="66">
        <f t="shared" si="125"/>
        <v>745</v>
      </c>
      <c r="AZ223" s="66">
        <f t="shared" si="125"/>
        <v>777</v>
      </c>
      <c r="BA223" s="66">
        <f t="shared" si="125"/>
        <v>809</v>
      </c>
      <c r="BB223" s="66">
        <f t="shared" si="125"/>
        <v>842</v>
      </c>
      <c r="BC223" s="66">
        <f t="shared" si="125"/>
        <v>874</v>
      </c>
      <c r="BD223" s="66">
        <f t="shared" si="125"/>
        <v>909</v>
      </c>
      <c r="BE223" s="66">
        <f t="shared" si="125"/>
        <v>944</v>
      </c>
      <c r="BF223" s="66">
        <f t="shared" si="125"/>
        <v>978</v>
      </c>
      <c r="BG223" s="66">
        <f t="shared" si="125"/>
        <v>1013</v>
      </c>
      <c r="BH223" s="66">
        <f t="shared" si="125"/>
        <v>1049</v>
      </c>
      <c r="BI223" s="66">
        <f t="shared" si="125"/>
        <v>1085</v>
      </c>
      <c r="BJ223" s="66">
        <f t="shared" si="125"/>
        <v>1121</v>
      </c>
      <c r="BK223" s="66">
        <f t="shared" si="125"/>
        <v>1158</v>
      </c>
      <c r="BL223" s="66">
        <f t="shared" si="125"/>
        <v>1197</v>
      </c>
      <c r="BM223" s="66">
        <f t="shared" si="125"/>
        <v>1236</v>
      </c>
      <c r="BN223" s="66">
        <f t="shared" si="125"/>
        <v>1276</v>
      </c>
      <c r="BO223" s="66">
        <f t="shared" si="125"/>
        <v>1316</v>
      </c>
      <c r="BP223" s="66">
        <f t="shared" si="125"/>
        <v>1358</v>
      </c>
      <c r="BQ223" s="66">
        <f t="shared" si="125"/>
        <v>1400</v>
      </c>
      <c r="BR223" s="7"/>
    </row>
    <row r="224">
      <c r="A224" s="8"/>
      <c r="B224" s="8"/>
      <c r="C224" s="17"/>
      <c r="D224" s="8"/>
      <c r="E224" s="17" t="str">
        <f t="shared" si="120"/>
        <v>Corporate</v>
      </c>
      <c r="F224" s="7"/>
      <c r="G224" s="84" t="s">
        <v>12</v>
      </c>
      <c r="H224" s="52" t="s">
        <v>17</v>
      </c>
      <c r="I224" s="88">
        <v>0.0</v>
      </c>
      <c r="J224" s="66">
        <f t="shared" ref="J224:BQ224" si="126">I224+J214</f>
        <v>0</v>
      </c>
      <c r="K224" s="66">
        <f t="shared" si="126"/>
        <v>0</v>
      </c>
      <c r="L224" s="66">
        <f t="shared" si="126"/>
        <v>0</v>
      </c>
      <c r="M224" s="66">
        <f t="shared" si="126"/>
        <v>0</v>
      </c>
      <c r="N224" s="66">
        <f t="shared" si="126"/>
        <v>0</v>
      </c>
      <c r="O224" s="66">
        <f t="shared" si="126"/>
        <v>0</v>
      </c>
      <c r="P224" s="66">
        <f t="shared" si="126"/>
        <v>0</v>
      </c>
      <c r="Q224" s="66">
        <f t="shared" si="126"/>
        <v>0</v>
      </c>
      <c r="R224" s="66">
        <f t="shared" si="126"/>
        <v>0</v>
      </c>
      <c r="S224" s="66">
        <f t="shared" si="126"/>
        <v>0</v>
      </c>
      <c r="T224" s="66">
        <f t="shared" si="126"/>
        <v>0</v>
      </c>
      <c r="U224" s="66">
        <f t="shared" si="126"/>
        <v>0</v>
      </c>
      <c r="V224" s="66">
        <f t="shared" si="126"/>
        <v>0</v>
      </c>
      <c r="W224" s="66">
        <f t="shared" si="126"/>
        <v>0</v>
      </c>
      <c r="X224" s="66">
        <f t="shared" si="126"/>
        <v>0</v>
      </c>
      <c r="Y224" s="66">
        <f t="shared" si="126"/>
        <v>0</v>
      </c>
      <c r="Z224" s="66">
        <f t="shared" si="126"/>
        <v>0</v>
      </c>
      <c r="AA224" s="66">
        <f t="shared" si="126"/>
        <v>0</v>
      </c>
      <c r="AB224" s="66">
        <f t="shared" si="126"/>
        <v>0</v>
      </c>
      <c r="AC224" s="66">
        <f t="shared" si="126"/>
        <v>19</v>
      </c>
      <c r="AD224" s="66">
        <f t="shared" si="126"/>
        <v>37</v>
      </c>
      <c r="AE224" s="66">
        <f t="shared" si="126"/>
        <v>56</v>
      </c>
      <c r="AF224" s="66">
        <f t="shared" si="126"/>
        <v>74</v>
      </c>
      <c r="AG224" s="66">
        <f t="shared" si="126"/>
        <v>94</v>
      </c>
      <c r="AH224" s="66">
        <f t="shared" si="126"/>
        <v>114</v>
      </c>
      <c r="AI224" s="66">
        <f t="shared" si="126"/>
        <v>135</v>
      </c>
      <c r="AJ224" s="66">
        <f t="shared" si="126"/>
        <v>156</v>
      </c>
      <c r="AK224" s="66">
        <f t="shared" si="126"/>
        <v>178</v>
      </c>
      <c r="AL224" s="66">
        <f t="shared" si="126"/>
        <v>199</v>
      </c>
      <c r="AM224" s="66">
        <f t="shared" si="126"/>
        <v>221</v>
      </c>
      <c r="AN224" s="66">
        <f t="shared" si="126"/>
        <v>244</v>
      </c>
      <c r="AO224" s="66">
        <f t="shared" si="126"/>
        <v>267</v>
      </c>
      <c r="AP224" s="66">
        <f t="shared" si="126"/>
        <v>292</v>
      </c>
      <c r="AQ224" s="66">
        <f t="shared" si="126"/>
        <v>316</v>
      </c>
      <c r="AR224" s="66">
        <f t="shared" si="126"/>
        <v>342</v>
      </c>
      <c r="AS224" s="66">
        <f t="shared" si="126"/>
        <v>367</v>
      </c>
      <c r="AT224" s="66">
        <f t="shared" si="126"/>
        <v>393</v>
      </c>
      <c r="AU224" s="66">
        <f t="shared" si="126"/>
        <v>418</v>
      </c>
      <c r="AV224" s="66">
        <f t="shared" si="126"/>
        <v>444</v>
      </c>
      <c r="AW224" s="66">
        <f t="shared" si="126"/>
        <v>470</v>
      </c>
      <c r="AX224" s="66">
        <f t="shared" si="126"/>
        <v>498</v>
      </c>
      <c r="AY224" s="66">
        <f t="shared" si="126"/>
        <v>526</v>
      </c>
      <c r="AZ224" s="66">
        <f t="shared" si="126"/>
        <v>553</v>
      </c>
      <c r="BA224" s="66">
        <f t="shared" si="126"/>
        <v>581</v>
      </c>
      <c r="BB224" s="66">
        <f t="shared" si="126"/>
        <v>610</v>
      </c>
      <c r="BC224" s="66">
        <f t="shared" si="126"/>
        <v>640</v>
      </c>
      <c r="BD224" s="66">
        <f t="shared" si="126"/>
        <v>670</v>
      </c>
      <c r="BE224" s="66">
        <f t="shared" si="126"/>
        <v>701</v>
      </c>
      <c r="BF224" s="66">
        <f t="shared" si="126"/>
        <v>732</v>
      </c>
      <c r="BG224" s="66">
        <f t="shared" si="126"/>
        <v>763</v>
      </c>
      <c r="BH224" s="66">
        <f t="shared" si="126"/>
        <v>795</v>
      </c>
      <c r="BI224" s="66">
        <f t="shared" si="126"/>
        <v>827</v>
      </c>
      <c r="BJ224" s="66">
        <f t="shared" si="126"/>
        <v>860</v>
      </c>
      <c r="BK224" s="66">
        <f t="shared" si="126"/>
        <v>894</v>
      </c>
      <c r="BL224" s="66">
        <f t="shared" si="126"/>
        <v>928</v>
      </c>
      <c r="BM224" s="66">
        <f t="shared" si="126"/>
        <v>962</v>
      </c>
      <c r="BN224" s="66">
        <f t="shared" si="126"/>
        <v>998</v>
      </c>
      <c r="BO224" s="66">
        <f t="shared" si="126"/>
        <v>1034</v>
      </c>
      <c r="BP224" s="66">
        <f t="shared" si="126"/>
        <v>1071</v>
      </c>
      <c r="BQ224" s="66">
        <f t="shared" si="126"/>
        <v>1110</v>
      </c>
      <c r="BR224" s="7"/>
    </row>
    <row r="225">
      <c r="A225" s="8"/>
      <c r="B225" s="8"/>
      <c r="C225" s="17"/>
      <c r="D225" s="8"/>
      <c r="E225" s="17" t="str">
        <f t="shared" si="120"/>
        <v>Corporate</v>
      </c>
      <c r="F225" s="7"/>
      <c r="G225" s="84" t="s">
        <v>14</v>
      </c>
      <c r="H225" s="52" t="s">
        <v>17</v>
      </c>
      <c r="I225" s="88">
        <v>0.0</v>
      </c>
      <c r="J225" s="66">
        <f t="shared" ref="J225:BQ225" si="127">I225+J215</f>
        <v>0</v>
      </c>
      <c r="K225" s="66">
        <f t="shared" si="127"/>
        <v>0</v>
      </c>
      <c r="L225" s="66">
        <f t="shared" si="127"/>
        <v>0</v>
      </c>
      <c r="M225" s="66">
        <f t="shared" si="127"/>
        <v>0</v>
      </c>
      <c r="N225" s="66">
        <f t="shared" si="127"/>
        <v>0</v>
      </c>
      <c r="O225" s="66">
        <f t="shared" si="127"/>
        <v>0</v>
      </c>
      <c r="P225" s="66">
        <f t="shared" si="127"/>
        <v>0</v>
      </c>
      <c r="Q225" s="66">
        <f t="shared" si="127"/>
        <v>0</v>
      </c>
      <c r="R225" s="66">
        <f t="shared" si="127"/>
        <v>0</v>
      </c>
      <c r="S225" s="66">
        <f t="shared" si="127"/>
        <v>0</v>
      </c>
      <c r="T225" s="66">
        <f t="shared" si="127"/>
        <v>0</v>
      </c>
      <c r="U225" s="66">
        <f t="shared" si="127"/>
        <v>0</v>
      </c>
      <c r="V225" s="66">
        <f t="shared" si="127"/>
        <v>0</v>
      </c>
      <c r="W225" s="66">
        <f t="shared" si="127"/>
        <v>0</v>
      </c>
      <c r="X225" s="66">
        <f t="shared" si="127"/>
        <v>0</v>
      </c>
      <c r="Y225" s="66">
        <f t="shared" si="127"/>
        <v>0</v>
      </c>
      <c r="Z225" s="66">
        <f t="shared" si="127"/>
        <v>0</v>
      </c>
      <c r="AA225" s="66">
        <f t="shared" si="127"/>
        <v>0</v>
      </c>
      <c r="AB225" s="66">
        <f t="shared" si="127"/>
        <v>0</v>
      </c>
      <c r="AC225" s="66">
        <f t="shared" si="127"/>
        <v>17</v>
      </c>
      <c r="AD225" s="66">
        <f t="shared" si="127"/>
        <v>35</v>
      </c>
      <c r="AE225" s="66">
        <f t="shared" si="127"/>
        <v>52</v>
      </c>
      <c r="AF225" s="66">
        <f t="shared" si="127"/>
        <v>70</v>
      </c>
      <c r="AG225" s="66">
        <f t="shared" si="127"/>
        <v>90</v>
      </c>
      <c r="AH225" s="66">
        <f t="shared" si="127"/>
        <v>109</v>
      </c>
      <c r="AI225" s="66">
        <f t="shared" si="127"/>
        <v>129</v>
      </c>
      <c r="AJ225" s="66">
        <f t="shared" si="127"/>
        <v>148</v>
      </c>
      <c r="AK225" s="66">
        <f t="shared" si="127"/>
        <v>169</v>
      </c>
      <c r="AL225" s="66">
        <f t="shared" si="127"/>
        <v>191</v>
      </c>
      <c r="AM225" s="66">
        <f t="shared" si="127"/>
        <v>212</v>
      </c>
      <c r="AN225" s="66">
        <f t="shared" si="127"/>
        <v>235</v>
      </c>
      <c r="AO225" s="66">
        <f t="shared" si="127"/>
        <v>258</v>
      </c>
      <c r="AP225" s="66">
        <f t="shared" si="127"/>
        <v>281</v>
      </c>
      <c r="AQ225" s="66">
        <f t="shared" si="127"/>
        <v>305</v>
      </c>
      <c r="AR225" s="66">
        <f t="shared" si="127"/>
        <v>329</v>
      </c>
      <c r="AS225" s="66">
        <f t="shared" si="127"/>
        <v>353</v>
      </c>
      <c r="AT225" s="66">
        <f t="shared" si="127"/>
        <v>378</v>
      </c>
      <c r="AU225" s="66">
        <f t="shared" si="127"/>
        <v>404</v>
      </c>
      <c r="AV225" s="66">
        <f t="shared" si="127"/>
        <v>430</v>
      </c>
      <c r="AW225" s="66">
        <f t="shared" si="127"/>
        <v>456</v>
      </c>
      <c r="AX225" s="66">
        <f t="shared" si="127"/>
        <v>483</v>
      </c>
      <c r="AY225" s="66">
        <f t="shared" si="127"/>
        <v>511</v>
      </c>
      <c r="AZ225" s="66">
        <f t="shared" si="127"/>
        <v>540</v>
      </c>
      <c r="BA225" s="66">
        <f t="shared" si="127"/>
        <v>568</v>
      </c>
      <c r="BB225" s="66">
        <f t="shared" si="127"/>
        <v>597</v>
      </c>
      <c r="BC225" s="66">
        <f t="shared" si="127"/>
        <v>627</v>
      </c>
      <c r="BD225" s="66">
        <f t="shared" si="127"/>
        <v>656</v>
      </c>
      <c r="BE225" s="66">
        <f t="shared" si="127"/>
        <v>686</v>
      </c>
      <c r="BF225" s="66">
        <f t="shared" si="127"/>
        <v>716</v>
      </c>
      <c r="BG225" s="66">
        <f t="shared" si="127"/>
        <v>748</v>
      </c>
      <c r="BH225" s="66">
        <f t="shared" si="127"/>
        <v>781</v>
      </c>
      <c r="BI225" s="66">
        <f t="shared" si="127"/>
        <v>814</v>
      </c>
      <c r="BJ225" s="66">
        <f t="shared" si="127"/>
        <v>847</v>
      </c>
      <c r="BK225" s="66">
        <f t="shared" si="127"/>
        <v>881</v>
      </c>
      <c r="BL225" s="66">
        <f t="shared" si="127"/>
        <v>915</v>
      </c>
      <c r="BM225" s="66">
        <f t="shared" si="127"/>
        <v>951</v>
      </c>
      <c r="BN225" s="66">
        <f t="shared" si="127"/>
        <v>986</v>
      </c>
      <c r="BO225" s="66">
        <f t="shared" si="127"/>
        <v>1021</v>
      </c>
      <c r="BP225" s="66">
        <f t="shared" si="127"/>
        <v>1058</v>
      </c>
      <c r="BQ225" s="66">
        <f t="shared" si="127"/>
        <v>1095</v>
      </c>
      <c r="BR225" s="7"/>
    </row>
    <row r="226">
      <c r="A226" s="8"/>
      <c r="B226" s="8"/>
      <c r="C226" s="8"/>
      <c r="D226" s="89" t="s">
        <v>33</v>
      </c>
      <c r="E226" s="90"/>
      <c r="F226" s="91"/>
      <c r="G226" s="92"/>
      <c r="H226" s="93" t="s">
        <v>17</v>
      </c>
      <c r="I226" s="94">
        <f t="shared" ref="I226:BQ226" si="128">sum(I218:I225)</f>
        <v>0</v>
      </c>
      <c r="J226" s="94">
        <f t="shared" si="128"/>
        <v>0</v>
      </c>
      <c r="K226" s="94">
        <f t="shared" si="128"/>
        <v>0</v>
      </c>
      <c r="L226" s="94">
        <f t="shared" si="128"/>
        <v>13</v>
      </c>
      <c r="M226" s="94">
        <f t="shared" si="128"/>
        <v>69</v>
      </c>
      <c r="N226" s="94">
        <f t="shared" si="128"/>
        <v>130</v>
      </c>
      <c r="O226" s="94">
        <f t="shared" si="128"/>
        <v>194</v>
      </c>
      <c r="P226" s="94">
        <f t="shared" si="128"/>
        <v>264</v>
      </c>
      <c r="Q226" s="94">
        <f t="shared" si="128"/>
        <v>342</v>
      </c>
      <c r="R226" s="94">
        <f t="shared" si="128"/>
        <v>427</v>
      </c>
      <c r="S226" s="94">
        <f t="shared" si="128"/>
        <v>517</v>
      </c>
      <c r="T226" s="94">
        <f t="shared" si="128"/>
        <v>615</v>
      </c>
      <c r="U226" s="94">
        <f t="shared" si="128"/>
        <v>719</v>
      </c>
      <c r="V226" s="94">
        <f t="shared" si="128"/>
        <v>828</v>
      </c>
      <c r="W226" s="94">
        <f t="shared" si="128"/>
        <v>945</v>
      </c>
      <c r="X226" s="94">
        <f t="shared" si="128"/>
        <v>1067</v>
      </c>
      <c r="Y226" s="94">
        <f t="shared" si="128"/>
        <v>1196</v>
      </c>
      <c r="Z226" s="94">
        <f t="shared" si="128"/>
        <v>1332</v>
      </c>
      <c r="AA226" s="94">
        <f t="shared" si="128"/>
        <v>1476</v>
      </c>
      <c r="AB226" s="94">
        <f t="shared" si="128"/>
        <v>1626</v>
      </c>
      <c r="AC226" s="94">
        <f t="shared" si="128"/>
        <v>1783</v>
      </c>
      <c r="AD226" s="94">
        <f t="shared" si="128"/>
        <v>1946</v>
      </c>
      <c r="AE226" s="94">
        <f t="shared" si="128"/>
        <v>2118</v>
      </c>
      <c r="AF226" s="94">
        <f t="shared" si="128"/>
        <v>2297</v>
      </c>
      <c r="AG226" s="94">
        <f t="shared" si="128"/>
        <v>2483</v>
      </c>
      <c r="AH226" s="94">
        <f t="shared" si="128"/>
        <v>2676</v>
      </c>
      <c r="AI226" s="94">
        <f t="shared" si="128"/>
        <v>2877</v>
      </c>
      <c r="AJ226" s="94">
        <f t="shared" si="128"/>
        <v>3085</v>
      </c>
      <c r="AK226" s="94">
        <f t="shared" si="128"/>
        <v>3300</v>
      </c>
      <c r="AL226" s="94">
        <f t="shared" si="128"/>
        <v>3521</v>
      </c>
      <c r="AM226" s="94">
        <f t="shared" si="128"/>
        <v>3747</v>
      </c>
      <c r="AN226" s="94">
        <f t="shared" si="128"/>
        <v>3980</v>
      </c>
      <c r="AO226" s="94">
        <f t="shared" si="128"/>
        <v>4218</v>
      </c>
      <c r="AP226" s="94">
        <f t="shared" si="128"/>
        <v>4459</v>
      </c>
      <c r="AQ226" s="94">
        <f t="shared" si="128"/>
        <v>4705</v>
      </c>
      <c r="AR226" s="94">
        <f t="shared" si="128"/>
        <v>4956</v>
      </c>
      <c r="AS226" s="94">
        <f t="shared" si="128"/>
        <v>5209</v>
      </c>
      <c r="AT226" s="94">
        <f t="shared" si="128"/>
        <v>5464</v>
      </c>
      <c r="AU226" s="94">
        <f t="shared" si="128"/>
        <v>5722</v>
      </c>
      <c r="AV226" s="94">
        <f t="shared" si="128"/>
        <v>5983</v>
      </c>
      <c r="AW226" s="94">
        <f t="shared" si="128"/>
        <v>6247</v>
      </c>
      <c r="AX226" s="94">
        <f t="shared" si="128"/>
        <v>6514</v>
      </c>
      <c r="AY226" s="94">
        <f t="shared" si="128"/>
        <v>6785</v>
      </c>
      <c r="AZ226" s="94">
        <f t="shared" si="128"/>
        <v>7060</v>
      </c>
      <c r="BA226" s="94">
        <f t="shared" si="128"/>
        <v>7337</v>
      </c>
      <c r="BB226" s="94">
        <f t="shared" si="128"/>
        <v>7619</v>
      </c>
      <c r="BC226" s="94">
        <f t="shared" si="128"/>
        <v>7906</v>
      </c>
      <c r="BD226" s="94">
        <f t="shared" si="128"/>
        <v>8197</v>
      </c>
      <c r="BE226" s="94">
        <f t="shared" si="128"/>
        <v>8492</v>
      </c>
      <c r="BF226" s="94">
        <f t="shared" si="128"/>
        <v>8790</v>
      </c>
      <c r="BG226" s="94">
        <f t="shared" si="128"/>
        <v>9095</v>
      </c>
      <c r="BH226" s="94">
        <f t="shared" si="128"/>
        <v>9404</v>
      </c>
      <c r="BI226" s="94">
        <f t="shared" si="128"/>
        <v>9719</v>
      </c>
      <c r="BJ226" s="94">
        <f t="shared" si="128"/>
        <v>10039</v>
      </c>
      <c r="BK226" s="94">
        <f t="shared" si="128"/>
        <v>10364</v>
      </c>
      <c r="BL226" s="94">
        <f t="shared" si="128"/>
        <v>10696</v>
      </c>
      <c r="BM226" s="94">
        <f t="shared" si="128"/>
        <v>11035</v>
      </c>
      <c r="BN226" s="94">
        <f t="shared" si="128"/>
        <v>11379</v>
      </c>
      <c r="BO226" s="94">
        <f t="shared" si="128"/>
        <v>11729</v>
      </c>
      <c r="BP226" s="94">
        <f t="shared" si="128"/>
        <v>12086</v>
      </c>
      <c r="BQ226" s="94">
        <f t="shared" si="128"/>
        <v>12450</v>
      </c>
      <c r="BR226" s="7"/>
    </row>
    <row r="227">
      <c r="A227" s="8"/>
      <c r="B227" s="8"/>
      <c r="C227" s="8"/>
      <c r="D227" s="8"/>
      <c r="E227" s="8"/>
      <c r="F227" s="7"/>
      <c r="G227" s="7"/>
      <c r="H227" s="7"/>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row>
    <row r="228">
      <c r="A228" s="8"/>
      <c r="B228" s="8"/>
      <c r="C228" s="8"/>
      <c r="D228" s="17"/>
      <c r="E228" s="30" t="s">
        <v>7</v>
      </c>
      <c r="F228" s="7"/>
      <c r="G228" s="7"/>
      <c r="H228" s="42" t="s">
        <v>13</v>
      </c>
      <c r="I228" s="66"/>
      <c r="J228" s="66">
        <f t="shared" ref="J228:BQ228" si="129">J47+J95+J137+J177</f>
        <v>0</v>
      </c>
      <c r="K228" s="66">
        <f t="shared" si="129"/>
        <v>0</v>
      </c>
      <c r="L228" s="66">
        <f t="shared" si="129"/>
        <v>4095</v>
      </c>
      <c r="M228" s="66">
        <f t="shared" si="129"/>
        <v>19080</v>
      </c>
      <c r="N228" s="66">
        <f t="shared" si="129"/>
        <v>19980</v>
      </c>
      <c r="O228" s="66">
        <f t="shared" si="129"/>
        <v>21078</v>
      </c>
      <c r="P228" s="66">
        <f t="shared" si="129"/>
        <v>23076</v>
      </c>
      <c r="Q228" s="66">
        <f t="shared" si="129"/>
        <v>15984</v>
      </c>
      <c r="R228" s="66">
        <f t="shared" si="129"/>
        <v>17082</v>
      </c>
      <c r="S228" s="66">
        <f t="shared" si="129"/>
        <v>17982</v>
      </c>
      <c r="T228" s="66">
        <f t="shared" si="129"/>
        <v>19980</v>
      </c>
      <c r="U228" s="66">
        <f t="shared" si="129"/>
        <v>20979</v>
      </c>
      <c r="V228" s="66">
        <f t="shared" si="129"/>
        <v>22878</v>
      </c>
      <c r="W228" s="66">
        <f t="shared" si="129"/>
        <v>24075</v>
      </c>
      <c r="X228" s="66">
        <f t="shared" si="129"/>
        <v>24975</v>
      </c>
      <c r="Y228" s="66">
        <f t="shared" si="129"/>
        <v>25173</v>
      </c>
      <c r="Z228" s="66">
        <f t="shared" si="129"/>
        <v>27972</v>
      </c>
      <c r="AA228" s="66">
        <f t="shared" si="129"/>
        <v>28071</v>
      </c>
      <c r="AB228" s="66">
        <f t="shared" si="129"/>
        <v>29970</v>
      </c>
      <c r="AC228" s="66">
        <f t="shared" si="129"/>
        <v>20880</v>
      </c>
      <c r="AD228" s="66">
        <f t="shared" si="129"/>
        <v>22878</v>
      </c>
      <c r="AE228" s="66">
        <f t="shared" si="129"/>
        <v>23976</v>
      </c>
      <c r="AF228" s="66">
        <f t="shared" si="129"/>
        <v>25074</v>
      </c>
      <c r="AG228" s="66">
        <f t="shared" si="129"/>
        <v>25074</v>
      </c>
      <c r="AH228" s="66">
        <f t="shared" si="129"/>
        <v>27873</v>
      </c>
      <c r="AI228" s="66">
        <f t="shared" si="129"/>
        <v>29070</v>
      </c>
      <c r="AJ228" s="66">
        <f t="shared" si="129"/>
        <v>30870</v>
      </c>
      <c r="AK228" s="66">
        <f t="shared" si="129"/>
        <v>31068</v>
      </c>
      <c r="AL228" s="66">
        <f t="shared" si="129"/>
        <v>31968</v>
      </c>
      <c r="AM228" s="66">
        <f t="shared" si="129"/>
        <v>32967</v>
      </c>
      <c r="AN228" s="66">
        <f t="shared" si="129"/>
        <v>33066</v>
      </c>
      <c r="AO228" s="66">
        <f t="shared" si="129"/>
        <v>34065</v>
      </c>
      <c r="AP228" s="66">
        <f t="shared" si="129"/>
        <v>34965</v>
      </c>
      <c r="AQ228" s="66">
        <f t="shared" si="129"/>
        <v>35964</v>
      </c>
      <c r="AR228" s="66">
        <f t="shared" si="129"/>
        <v>36162</v>
      </c>
      <c r="AS228" s="66">
        <f t="shared" si="129"/>
        <v>35964</v>
      </c>
      <c r="AT228" s="66">
        <f t="shared" si="129"/>
        <v>36963</v>
      </c>
      <c r="AU228" s="66">
        <f t="shared" si="129"/>
        <v>37863</v>
      </c>
      <c r="AV228" s="66">
        <f t="shared" si="129"/>
        <v>36963</v>
      </c>
      <c r="AW228" s="66">
        <f t="shared" si="129"/>
        <v>37863</v>
      </c>
      <c r="AX228" s="66">
        <f t="shared" si="129"/>
        <v>37062</v>
      </c>
      <c r="AY228" s="66">
        <f t="shared" si="129"/>
        <v>38862</v>
      </c>
      <c r="AZ228" s="66">
        <f t="shared" si="129"/>
        <v>38160</v>
      </c>
      <c r="BA228" s="66">
        <f t="shared" si="129"/>
        <v>38862</v>
      </c>
      <c r="BB228" s="66">
        <f t="shared" si="129"/>
        <v>39861</v>
      </c>
      <c r="BC228" s="66">
        <f t="shared" si="129"/>
        <v>39060</v>
      </c>
      <c r="BD228" s="66">
        <f t="shared" si="129"/>
        <v>40059</v>
      </c>
      <c r="BE228" s="66">
        <f t="shared" si="129"/>
        <v>41157</v>
      </c>
      <c r="BF228" s="66">
        <f t="shared" si="129"/>
        <v>42759</v>
      </c>
      <c r="BG228" s="66">
        <f t="shared" si="129"/>
        <v>42858</v>
      </c>
      <c r="BH228" s="66">
        <f t="shared" si="129"/>
        <v>43056</v>
      </c>
      <c r="BI228" s="66">
        <f t="shared" si="129"/>
        <v>44055</v>
      </c>
      <c r="BJ228" s="66">
        <f t="shared" si="129"/>
        <v>45855</v>
      </c>
      <c r="BK228" s="66">
        <f t="shared" si="129"/>
        <v>45054</v>
      </c>
      <c r="BL228" s="66">
        <f t="shared" si="129"/>
        <v>46053</v>
      </c>
      <c r="BM228" s="66">
        <f t="shared" si="129"/>
        <v>47052</v>
      </c>
      <c r="BN228" s="66">
        <f t="shared" si="129"/>
        <v>47151</v>
      </c>
      <c r="BO228" s="66">
        <f t="shared" si="129"/>
        <v>48951</v>
      </c>
      <c r="BP228" s="66">
        <f t="shared" si="129"/>
        <v>49050</v>
      </c>
      <c r="BQ228" s="66">
        <f t="shared" si="129"/>
        <v>50949</v>
      </c>
      <c r="BR228" s="7"/>
    </row>
    <row r="229">
      <c r="A229" s="8"/>
      <c r="B229" s="8"/>
      <c r="C229" s="8"/>
      <c r="D229" s="17"/>
      <c r="E229" s="30" t="s">
        <v>8</v>
      </c>
      <c r="F229" s="7"/>
      <c r="G229" s="7"/>
      <c r="H229" s="42" t="s">
        <v>13</v>
      </c>
      <c r="I229" s="66"/>
      <c r="J229" s="79">
        <f t="shared" ref="J229:BQ229" si="130">J58+J104+J146+J186</f>
        <v>0</v>
      </c>
      <c r="K229" s="79">
        <f t="shared" si="130"/>
        <v>0</v>
      </c>
      <c r="L229" s="79">
        <f t="shared" si="130"/>
        <v>4198</v>
      </c>
      <c r="M229" s="79">
        <f t="shared" si="130"/>
        <v>16991</v>
      </c>
      <c r="N229" s="79">
        <f t="shared" si="130"/>
        <v>21189</v>
      </c>
      <c r="O229" s="79">
        <f t="shared" si="130"/>
        <v>21189</v>
      </c>
      <c r="P229" s="79">
        <f t="shared" si="130"/>
        <v>23288</v>
      </c>
      <c r="Q229" s="79">
        <f t="shared" si="130"/>
        <v>25387</v>
      </c>
      <c r="R229" s="79">
        <f t="shared" si="130"/>
        <v>27486</v>
      </c>
      <c r="S229" s="79">
        <f t="shared" si="130"/>
        <v>29585</v>
      </c>
      <c r="T229" s="79">
        <f t="shared" si="130"/>
        <v>35484</v>
      </c>
      <c r="U229" s="79">
        <f t="shared" si="130"/>
        <v>33982</v>
      </c>
      <c r="V229" s="79">
        <f t="shared" si="130"/>
        <v>35683</v>
      </c>
      <c r="W229" s="79">
        <f t="shared" si="130"/>
        <v>37782</v>
      </c>
      <c r="X229" s="79">
        <f t="shared" si="130"/>
        <v>41980</v>
      </c>
      <c r="Y229" s="79">
        <f t="shared" si="130"/>
        <v>43880</v>
      </c>
      <c r="Z229" s="79">
        <f t="shared" si="130"/>
        <v>44278</v>
      </c>
      <c r="AA229" s="79">
        <f t="shared" si="130"/>
        <v>50177</v>
      </c>
      <c r="AB229" s="79">
        <f t="shared" si="130"/>
        <v>50376</v>
      </c>
      <c r="AC229" s="79">
        <f t="shared" si="130"/>
        <v>54574</v>
      </c>
      <c r="AD229" s="79">
        <f t="shared" si="130"/>
        <v>52674</v>
      </c>
      <c r="AE229" s="79">
        <f t="shared" si="130"/>
        <v>56474</v>
      </c>
      <c r="AF229" s="79">
        <f t="shared" si="130"/>
        <v>58772</v>
      </c>
      <c r="AG229" s="79">
        <f t="shared" si="130"/>
        <v>58971</v>
      </c>
      <c r="AH229" s="79">
        <f t="shared" si="130"/>
        <v>58971</v>
      </c>
      <c r="AI229" s="79">
        <f t="shared" si="130"/>
        <v>62970</v>
      </c>
      <c r="AJ229" s="79">
        <f t="shared" si="130"/>
        <v>63169</v>
      </c>
      <c r="AK229" s="79">
        <f t="shared" si="130"/>
        <v>68869</v>
      </c>
      <c r="AL229" s="79">
        <f t="shared" si="130"/>
        <v>69068</v>
      </c>
      <c r="AM229" s="79">
        <f t="shared" si="130"/>
        <v>71366</v>
      </c>
      <c r="AN229" s="79">
        <f t="shared" si="130"/>
        <v>73266</v>
      </c>
      <c r="AO229" s="79">
        <f t="shared" si="130"/>
        <v>73465</v>
      </c>
      <c r="AP229" s="79">
        <f t="shared" si="130"/>
        <v>71764</v>
      </c>
      <c r="AQ229" s="79">
        <f t="shared" si="130"/>
        <v>75365</v>
      </c>
      <c r="AR229" s="79">
        <f t="shared" si="130"/>
        <v>73465</v>
      </c>
      <c r="AS229" s="79">
        <f t="shared" si="130"/>
        <v>77862</v>
      </c>
      <c r="AT229" s="79">
        <f t="shared" si="130"/>
        <v>75564</v>
      </c>
      <c r="AU229" s="79">
        <f t="shared" si="130"/>
        <v>75962</v>
      </c>
      <c r="AV229" s="79">
        <f t="shared" si="130"/>
        <v>77862</v>
      </c>
      <c r="AW229" s="79">
        <f t="shared" si="130"/>
        <v>78061</v>
      </c>
      <c r="AX229" s="79">
        <f t="shared" si="130"/>
        <v>79762</v>
      </c>
      <c r="AY229" s="79">
        <f t="shared" si="130"/>
        <v>79563</v>
      </c>
      <c r="AZ229" s="79">
        <f t="shared" si="130"/>
        <v>81662</v>
      </c>
      <c r="BA229" s="79">
        <f t="shared" si="130"/>
        <v>83960</v>
      </c>
      <c r="BB229" s="79">
        <f t="shared" si="130"/>
        <v>82259</v>
      </c>
      <c r="BC229" s="79">
        <f t="shared" si="130"/>
        <v>86059</v>
      </c>
      <c r="BD229" s="79">
        <f t="shared" si="130"/>
        <v>86059</v>
      </c>
      <c r="BE229" s="79">
        <f t="shared" si="130"/>
        <v>87760</v>
      </c>
      <c r="BF229" s="79">
        <f t="shared" si="130"/>
        <v>88158</v>
      </c>
      <c r="BG229" s="79">
        <f t="shared" si="130"/>
        <v>90456</v>
      </c>
      <c r="BH229" s="79">
        <f t="shared" si="130"/>
        <v>90257</v>
      </c>
      <c r="BI229" s="79">
        <f t="shared" si="130"/>
        <v>92356</v>
      </c>
      <c r="BJ229" s="79">
        <f t="shared" si="130"/>
        <v>94455</v>
      </c>
      <c r="BK229" s="79">
        <f t="shared" si="130"/>
        <v>96554</v>
      </c>
      <c r="BL229" s="79">
        <f t="shared" si="130"/>
        <v>96753</v>
      </c>
      <c r="BM229" s="79">
        <f t="shared" si="130"/>
        <v>100553</v>
      </c>
      <c r="BN229" s="79">
        <f t="shared" si="130"/>
        <v>102652</v>
      </c>
      <c r="BO229" s="79">
        <f t="shared" si="130"/>
        <v>106850</v>
      </c>
      <c r="BP229" s="79">
        <f t="shared" si="130"/>
        <v>105149</v>
      </c>
      <c r="BQ229" s="79">
        <f t="shared" si="130"/>
        <v>107049</v>
      </c>
      <c r="BR229" s="7"/>
    </row>
    <row r="230">
      <c r="A230" s="8"/>
      <c r="B230" s="8"/>
      <c r="C230" s="8"/>
      <c r="D230" s="17"/>
      <c r="E230" s="30" t="s">
        <v>9</v>
      </c>
      <c r="F230" s="8"/>
      <c r="G230" s="8"/>
      <c r="H230" s="42" t="s">
        <v>13</v>
      </c>
      <c r="I230" s="9"/>
      <c r="J230" s="66">
        <f t="shared" ref="J230:BQ230" si="131">J69+J113+J155+J195</f>
        <v>0</v>
      </c>
      <c r="K230" s="66">
        <f t="shared" si="131"/>
        <v>0</v>
      </c>
      <c r="L230" s="66">
        <f t="shared" si="131"/>
        <v>0</v>
      </c>
      <c r="M230" s="66">
        <f t="shared" si="131"/>
        <v>0</v>
      </c>
      <c r="N230" s="66">
        <f t="shared" si="131"/>
        <v>0</v>
      </c>
      <c r="O230" s="66">
        <f t="shared" si="131"/>
        <v>0</v>
      </c>
      <c r="P230" s="66">
        <f t="shared" si="131"/>
        <v>0</v>
      </c>
      <c r="Q230" s="66">
        <f t="shared" si="131"/>
        <v>32289</v>
      </c>
      <c r="R230" s="66">
        <f t="shared" si="131"/>
        <v>35488</v>
      </c>
      <c r="S230" s="66">
        <f t="shared" si="131"/>
        <v>38687</v>
      </c>
      <c r="T230" s="66">
        <f t="shared" si="131"/>
        <v>38687</v>
      </c>
      <c r="U230" s="66">
        <f t="shared" si="131"/>
        <v>44786</v>
      </c>
      <c r="V230" s="66">
        <f t="shared" si="131"/>
        <v>47985</v>
      </c>
      <c r="W230" s="66">
        <f t="shared" si="131"/>
        <v>51184</v>
      </c>
      <c r="X230" s="66">
        <f t="shared" si="131"/>
        <v>51184</v>
      </c>
      <c r="Y230" s="66">
        <f t="shared" si="131"/>
        <v>57582</v>
      </c>
      <c r="Z230" s="66">
        <f t="shared" si="131"/>
        <v>60482</v>
      </c>
      <c r="AA230" s="66">
        <f t="shared" si="131"/>
        <v>61379</v>
      </c>
      <c r="AB230" s="66">
        <f t="shared" si="131"/>
        <v>64578</v>
      </c>
      <c r="AC230" s="66">
        <f t="shared" si="131"/>
        <v>44786</v>
      </c>
      <c r="AD230" s="66">
        <f t="shared" si="131"/>
        <v>48284</v>
      </c>
      <c r="AE230" s="66">
        <f t="shared" si="131"/>
        <v>57283</v>
      </c>
      <c r="AF230" s="66">
        <f t="shared" si="131"/>
        <v>54981</v>
      </c>
      <c r="AG230" s="66">
        <f t="shared" si="131"/>
        <v>60781</v>
      </c>
      <c r="AH230" s="66">
        <f t="shared" si="131"/>
        <v>67179</v>
      </c>
      <c r="AI230" s="66">
        <f t="shared" si="131"/>
        <v>66880</v>
      </c>
      <c r="AJ230" s="66">
        <f t="shared" si="131"/>
        <v>73577</v>
      </c>
      <c r="AK230" s="66">
        <f t="shared" si="131"/>
        <v>70677</v>
      </c>
      <c r="AL230" s="66">
        <f t="shared" si="131"/>
        <v>77075</v>
      </c>
      <c r="AM230" s="66">
        <f t="shared" si="131"/>
        <v>79676</v>
      </c>
      <c r="AN230" s="66">
        <f t="shared" si="131"/>
        <v>80274</v>
      </c>
      <c r="AO230" s="66">
        <f t="shared" si="131"/>
        <v>83473</v>
      </c>
      <c r="AP230" s="66">
        <f t="shared" si="131"/>
        <v>86074</v>
      </c>
      <c r="AQ230" s="66">
        <f t="shared" si="131"/>
        <v>89273</v>
      </c>
      <c r="AR230" s="66">
        <f t="shared" si="131"/>
        <v>92472</v>
      </c>
      <c r="AS230" s="66">
        <f t="shared" si="131"/>
        <v>92472</v>
      </c>
      <c r="AT230" s="66">
        <f t="shared" si="131"/>
        <v>92771</v>
      </c>
      <c r="AU230" s="66">
        <f t="shared" si="131"/>
        <v>92771</v>
      </c>
      <c r="AV230" s="66">
        <f t="shared" si="131"/>
        <v>95970</v>
      </c>
      <c r="AW230" s="66">
        <f t="shared" si="131"/>
        <v>96269</v>
      </c>
      <c r="AX230" s="66">
        <f t="shared" si="131"/>
        <v>98870</v>
      </c>
      <c r="AY230" s="66">
        <f t="shared" si="131"/>
        <v>99468</v>
      </c>
      <c r="AZ230" s="66">
        <f t="shared" si="131"/>
        <v>102368</v>
      </c>
      <c r="BA230" s="66">
        <f t="shared" si="131"/>
        <v>102368</v>
      </c>
      <c r="BB230" s="66">
        <f t="shared" si="131"/>
        <v>105268</v>
      </c>
      <c r="BC230" s="66">
        <f t="shared" si="131"/>
        <v>102966</v>
      </c>
      <c r="BD230" s="66">
        <f t="shared" si="131"/>
        <v>111666</v>
      </c>
      <c r="BE230" s="66">
        <f t="shared" si="131"/>
        <v>111367</v>
      </c>
      <c r="BF230" s="66">
        <f t="shared" si="131"/>
        <v>109065</v>
      </c>
      <c r="BG230" s="66">
        <f t="shared" si="131"/>
        <v>111965</v>
      </c>
      <c r="BH230" s="66">
        <f t="shared" si="131"/>
        <v>114865</v>
      </c>
      <c r="BI230" s="66">
        <f t="shared" si="131"/>
        <v>115463</v>
      </c>
      <c r="BJ230" s="66">
        <f t="shared" si="131"/>
        <v>115463</v>
      </c>
      <c r="BK230" s="66">
        <f t="shared" si="131"/>
        <v>118363</v>
      </c>
      <c r="BL230" s="66">
        <f t="shared" si="131"/>
        <v>124761</v>
      </c>
      <c r="BM230" s="66">
        <f t="shared" si="131"/>
        <v>125060</v>
      </c>
      <c r="BN230" s="66">
        <f t="shared" si="131"/>
        <v>127960</v>
      </c>
      <c r="BO230" s="66">
        <f t="shared" si="131"/>
        <v>127960</v>
      </c>
      <c r="BP230" s="66">
        <f t="shared" si="131"/>
        <v>134059</v>
      </c>
      <c r="BQ230" s="66">
        <f t="shared" si="131"/>
        <v>134358</v>
      </c>
      <c r="BR230" s="7"/>
    </row>
    <row r="231">
      <c r="A231" s="8"/>
      <c r="B231" s="8"/>
      <c r="C231" s="8"/>
      <c r="D231" s="17"/>
      <c r="E231" s="30" t="s">
        <v>10</v>
      </c>
      <c r="F231" s="8"/>
      <c r="G231" s="8"/>
      <c r="H231" s="42" t="s">
        <v>13</v>
      </c>
      <c r="I231" s="9"/>
      <c r="J231" s="66">
        <f t="shared" ref="J231:BQ231" si="132">J80+J122+J164+J204</f>
        <v>0</v>
      </c>
      <c r="K231" s="66">
        <f t="shared" si="132"/>
        <v>0</v>
      </c>
      <c r="L231" s="66">
        <f t="shared" si="132"/>
        <v>0</v>
      </c>
      <c r="M231" s="66">
        <f t="shared" si="132"/>
        <v>0</v>
      </c>
      <c r="N231" s="66">
        <f t="shared" si="132"/>
        <v>0</v>
      </c>
      <c r="O231" s="66">
        <f t="shared" si="132"/>
        <v>0</v>
      </c>
      <c r="P231" s="66">
        <f t="shared" si="132"/>
        <v>0</v>
      </c>
      <c r="Q231" s="66">
        <f t="shared" si="132"/>
        <v>0</v>
      </c>
      <c r="R231" s="66">
        <f t="shared" si="132"/>
        <v>0</v>
      </c>
      <c r="S231" s="66">
        <f t="shared" si="132"/>
        <v>0</v>
      </c>
      <c r="T231" s="66">
        <f t="shared" si="132"/>
        <v>0</v>
      </c>
      <c r="U231" s="66">
        <f t="shared" si="132"/>
        <v>0</v>
      </c>
      <c r="V231" s="66">
        <f t="shared" si="132"/>
        <v>0</v>
      </c>
      <c r="W231" s="66">
        <f t="shared" si="132"/>
        <v>0</v>
      </c>
      <c r="X231" s="66">
        <f t="shared" si="132"/>
        <v>0</v>
      </c>
      <c r="Y231" s="66">
        <f t="shared" si="132"/>
        <v>0</v>
      </c>
      <c r="Z231" s="66">
        <f t="shared" si="132"/>
        <v>0</v>
      </c>
      <c r="AA231" s="66">
        <f t="shared" si="132"/>
        <v>0</v>
      </c>
      <c r="AB231" s="66">
        <f t="shared" si="132"/>
        <v>0</v>
      </c>
      <c r="AC231" s="66">
        <f t="shared" si="132"/>
        <v>73881</v>
      </c>
      <c r="AD231" s="66">
        <f t="shared" si="132"/>
        <v>77382</v>
      </c>
      <c r="AE231" s="66">
        <f t="shared" si="132"/>
        <v>73881</v>
      </c>
      <c r="AF231" s="66">
        <f t="shared" si="132"/>
        <v>77382</v>
      </c>
      <c r="AG231" s="66">
        <f t="shared" si="132"/>
        <v>85980</v>
      </c>
      <c r="AH231" s="66">
        <f t="shared" si="132"/>
        <v>82080</v>
      </c>
      <c r="AI231" s="66">
        <f t="shared" si="132"/>
        <v>86379</v>
      </c>
      <c r="AJ231" s="66">
        <f t="shared" si="132"/>
        <v>82479</v>
      </c>
      <c r="AK231" s="66">
        <f t="shared" si="132"/>
        <v>90678</v>
      </c>
      <c r="AL231" s="66">
        <f t="shared" si="132"/>
        <v>94179</v>
      </c>
      <c r="AM231" s="66">
        <f t="shared" si="132"/>
        <v>90678</v>
      </c>
      <c r="AN231" s="66">
        <f t="shared" si="132"/>
        <v>98877</v>
      </c>
      <c r="AO231" s="66">
        <f t="shared" si="132"/>
        <v>98877</v>
      </c>
      <c r="AP231" s="66">
        <f t="shared" si="132"/>
        <v>99675</v>
      </c>
      <c r="AQ231" s="66">
        <f t="shared" si="132"/>
        <v>103176</v>
      </c>
      <c r="AR231" s="66">
        <f t="shared" si="132"/>
        <v>103974</v>
      </c>
      <c r="AS231" s="66">
        <f t="shared" si="132"/>
        <v>103575</v>
      </c>
      <c r="AT231" s="66">
        <f t="shared" si="132"/>
        <v>107874</v>
      </c>
      <c r="AU231" s="66">
        <f t="shared" si="132"/>
        <v>111375</v>
      </c>
      <c r="AV231" s="66">
        <f t="shared" si="132"/>
        <v>111774</v>
      </c>
      <c r="AW231" s="66">
        <f t="shared" si="132"/>
        <v>111774</v>
      </c>
      <c r="AX231" s="66">
        <f t="shared" si="132"/>
        <v>116472</v>
      </c>
      <c r="AY231" s="66">
        <f t="shared" si="132"/>
        <v>120372</v>
      </c>
      <c r="AZ231" s="66">
        <f t="shared" si="132"/>
        <v>123873</v>
      </c>
      <c r="BA231" s="66">
        <f t="shared" si="132"/>
        <v>120372</v>
      </c>
      <c r="BB231" s="66">
        <f t="shared" si="132"/>
        <v>124671</v>
      </c>
      <c r="BC231" s="66">
        <f t="shared" si="132"/>
        <v>128970</v>
      </c>
      <c r="BD231" s="66">
        <f t="shared" si="132"/>
        <v>125070</v>
      </c>
      <c r="BE231" s="66">
        <f t="shared" si="132"/>
        <v>129369</v>
      </c>
      <c r="BF231" s="66">
        <f t="shared" si="132"/>
        <v>129369</v>
      </c>
      <c r="BG231" s="66">
        <f t="shared" si="132"/>
        <v>137169</v>
      </c>
      <c r="BH231" s="66">
        <f t="shared" si="132"/>
        <v>141468</v>
      </c>
      <c r="BI231" s="66">
        <f t="shared" si="132"/>
        <v>141468</v>
      </c>
      <c r="BJ231" s="66">
        <f t="shared" si="132"/>
        <v>141867</v>
      </c>
      <c r="BK231" s="66">
        <f t="shared" si="132"/>
        <v>146166</v>
      </c>
      <c r="BL231" s="66">
        <f t="shared" si="132"/>
        <v>146166</v>
      </c>
      <c r="BM231" s="66">
        <f t="shared" si="132"/>
        <v>153966</v>
      </c>
      <c r="BN231" s="66">
        <f t="shared" si="132"/>
        <v>150864</v>
      </c>
      <c r="BO231" s="66">
        <f t="shared" si="132"/>
        <v>150864</v>
      </c>
      <c r="BP231" s="66">
        <f t="shared" si="132"/>
        <v>159063</v>
      </c>
      <c r="BQ231" s="66">
        <f t="shared" si="132"/>
        <v>159861</v>
      </c>
      <c r="BR231" s="7"/>
    </row>
    <row r="232">
      <c r="A232" s="8"/>
      <c r="B232" s="8"/>
      <c r="C232" s="8"/>
      <c r="D232" s="67" t="s">
        <v>34</v>
      </c>
      <c r="E232" s="68"/>
      <c r="F232" s="68"/>
      <c r="G232" s="68"/>
      <c r="H232" s="73" t="s">
        <v>13</v>
      </c>
      <c r="I232" s="71"/>
      <c r="J232" s="74">
        <f t="shared" ref="J232:BQ232" si="133">J228+J229+J230+J231</f>
        <v>0</v>
      </c>
      <c r="K232" s="74">
        <f t="shared" si="133"/>
        <v>0</v>
      </c>
      <c r="L232" s="74">
        <f t="shared" si="133"/>
        <v>8293</v>
      </c>
      <c r="M232" s="74">
        <f t="shared" si="133"/>
        <v>36071</v>
      </c>
      <c r="N232" s="74">
        <f t="shared" si="133"/>
        <v>41169</v>
      </c>
      <c r="O232" s="74">
        <f t="shared" si="133"/>
        <v>42267</v>
      </c>
      <c r="P232" s="74">
        <f t="shared" si="133"/>
        <v>46364</v>
      </c>
      <c r="Q232" s="74">
        <f t="shared" si="133"/>
        <v>73660</v>
      </c>
      <c r="R232" s="74">
        <f t="shared" si="133"/>
        <v>80056</v>
      </c>
      <c r="S232" s="74">
        <f t="shared" si="133"/>
        <v>86254</v>
      </c>
      <c r="T232" s="74">
        <f t="shared" si="133"/>
        <v>94151</v>
      </c>
      <c r="U232" s="74">
        <f t="shared" si="133"/>
        <v>99747</v>
      </c>
      <c r="V232" s="74">
        <f t="shared" si="133"/>
        <v>106546</v>
      </c>
      <c r="W232" s="74">
        <f t="shared" si="133"/>
        <v>113041</v>
      </c>
      <c r="X232" s="74">
        <f t="shared" si="133"/>
        <v>118139</v>
      </c>
      <c r="Y232" s="74">
        <f t="shared" si="133"/>
        <v>126635</v>
      </c>
      <c r="Z232" s="74">
        <f t="shared" si="133"/>
        <v>132732</v>
      </c>
      <c r="AA232" s="74">
        <f t="shared" si="133"/>
        <v>139627</v>
      </c>
      <c r="AB232" s="74">
        <f t="shared" si="133"/>
        <v>144924</v>
      </c>
      <c r="AC232" s="74">
        <f t="shared" si="133"/>
        <v>194121</v>
      </c>
      <c r="AD232" s="74">
        <f t="shared" si="133"/>
        <v>201218</v>
      </c>
      <c r="AE232" s="74">
        <f t="shared" si="133"/>
        <v>211614</v>
      </c>
      <c r="AF232" s="74">
        <f t="shared" si="133"/>
        <v>216209</v>
      </c>
      <c r="AG232" s="74">
        <f t="shared" si="133"/>
        <v>230806</v>
      </c>
      <c r="AH232" s="74">
        <f t="shared" si="133"/>
        <v>236103</v>
      </c>
      <c r="AI232" s="74">
        <f t="shared" si="133"/>
        <v>245299</v>
      </c>
      <c r="AJ232" s="74">
        <f t="shared" si="133"/>
        <v>250095</v>
      </c>
      <c r="AK232" s="74">
        <f t="shared" si="133"/>
        <v>261292</v>
      </c>
      <c r="AL232" s="74">
        <f t="shared" si="133"/>
        <v>272290</v>
      </c>
      <c r="AM232" s="74">
        <f t="shared" si="133"/>
        <v>274687</v>
      </c>
      <c r="AN232" s="74">
        <f t="shared" si="133"/>
        <v>285483</v>
      </c>
      <c r="AO232" s="74">
        <f t="shared" si="133"/>
        <v>289880</v>
      </c>
      <c r="AP232" s="74">
        <f t="shared" si="133"/>
        <v>292478</v>
      </c>
      <c r="AQ232" s="74">
        <f t="shared" si="133"/>
        <v>303778</v>
      </c>
      <c r="AR232" s="74">
        <f t="shared" si="133"/>
        <v>306073</v>
      </c>
      <c r="AS232" s="74">
        <f t="shared" si="133"/>
        <v>309873</v>
      </c>
      <c r="AT232" s="74">
        <f t="shared" si="133"/>
        <v>313172</v>
      </c>
      <c r="AU232" s="74">
        <f t="shared" si="133"/>
        <v>317971</v>
      </c>
      <c r="AV232" s="74">
        <f t="shared" si="133"/>
        <v>322569</v>
      </c>
      <c r="AW232" s="74">
        <f t="shared" si="133"/>
        <v>323967</v>
      </c>
      <c r="AX232" s="74">
        <f t="shared" si="133"/>
        <v>332166</v>
      </c>
      <c r="AY232" s="74">
        <f t="shared" si="133"/>
        <v>338265</v>
      </c>
      <c r="AZ232" s="74">
        <f t="shared" si="133"/>
        <v>346063</v>
      </c>
      <c r="BA232" s="74">
        <f t="shared" si="133"/>
        <v>345562</v>
      </c>
      <c r="BB232" s="74">
        <f t="shared" si="133"/>
        <v>352059</v>
      </c>
      <c r="BC232" s="74">
        <f t="shared" si="133"/>
        <v>357055</v>
      </c>
      <c r="BD232" s="74">
        <f t="shared" si="133"/>
        <v>362854</v>
      </c>
      <c r="BE232" s="74">
        <f t="shared" si="133"/>
        <v>369653</v>
      </c>
      <c r="BF232" s="74">
        <f t="shared" si="133"/>
        <v>369351</v>
      </c>
      <c r="BG232" s="74">
        <f t="shared" si="133"/>
        <v>382448</v>
      </c>
      <c r="BH232" s="74">
        <f t="shared" si="133"/>
        <v>389646</v>
      </c>
      <c r="BI232" s="74">
        <f t="shared" si="133"/>
        <v>393342</v>
      </c>
      <c r="BJ232" s="74">
        <f t="shared" si="133"/>
        <v>397640</v>
      </c>
      <c r="BK232" s="74">
        <f t="shared" si="133"/>
        <v>406137</v>
      </c>
      <c r="BL232" s="74">
        <f t="shared" si="133"/>
        <v>413733</v>
      </c>
      <c r="BM232" s="74">
        <f t="shared" si="133"/>
        <v>426631</v>
      </c>
      <c r="BN232" s="74">
        <f t="shared" si="133"/>
        <v>428627</v>
      </c>
      <c r="BO232" s="74">
        <f t="shared" si="133"/>
        <v>434625</v>
      </c>
      <c r="BP232" s="74">
        <f t="shared" si="133"/>
        <v>447321</v>
      </c>
      <c r="BQ232" s="74">
        <f t="shared" si="133"/>
        <v>452217</v>
      </c>
      <c r="BR232" s="7"/>
    </row>
    <row r="233">
      <c r="A233" s="8"/>
      <c r="B233" s="8"/>
      <c r="C233" s="8"/>
      <c r="D233" s="17"/>
      <c r="E233" s="17" t="str">
        <f t="shared" ref="E233:E236" si="135">E228</f>
        <v>Free</v>
      </c>
      <c r="F233" s="7"/>
      <c r="G233" s="7"/>
      <c r="H233" s="42" t="s">
        <v>13</v>
      </c>
      <c r="I233" s="66">
        <f>(I218*J15+I219*J16)</f>
        <v>0</v>
      </c>
      <c r="J233" s="66">
        <f t="shared" ref="J233:BQ233" si="134">I233+J228</f>
        <v>0</v>
      </c>
      <c r="K233" s="66">
        <f t="shared" si="134"/>
        <v>0</v>
      </c>
      <c r="L233" s="66">
        <f t="shared" si="134"/>
        <v>4095</v>
      </c>
      <c r="M233" s="66">
        <f t="shared" si="134"/>
        <v>23175</v>
      </c>
      <c r="N233" s="66">
        <f t="shared" si="134"/>
        <v>43155</v>
      </c>
      <c r="O233" s="66">
        <f t="shared" si="134"/>
        <v>64233</v>
      </c>
      <c r="P233" s="66">
        <f t="shared" si="134"/>
        <v>87309</v>
      </c>
      <c r="Q233" s="66">
        <f t="shared" si="134"/>
        <v>103293</v>
      </c>
      <c r="R233" s="66">
        <f t="shared" si="134"/>
        <v>120375</v>
      </c>
      <c r="S233" s="66">
        <f t="shared" si="134"/>
        <v>138357</v>
      </c>
      <c r="T233" s="66">
        <f t="shared" si="134"/>
        <v>158337</v>
      </c>
      <c r="U233" s="66">
        <f t="shared" si="134"/>
        <v>179316</v>
      </c>
      <c r="V233" s="66">
        <f t="shared" si="134"/>
        <v>202194</v>
      </c>
      <c r="W233" s="66">
        <f t="shared" si="134"/>
        <v>226269</v>
      </c>
      <c r="X233" s="66">
        <f t="shared" si="134"/>
        <v>251244</v>
      </c>
      <c r="Y233" s="66">
        <f t="shared" si="134"/>
        <v>276417</v>
      </c>
      <c r="Z233" s="66">
        <f t="shared" si="134"/>
        <v>304389</v>
      </c>
      <c r="AA233" s="66">
        <f t="shared" si="134"/>
        <v>332460</v>
      </c>
      <c r="AB233" s="66">
        <f t="shared" si="134"/>
        <v>362430</v>
      </c>
      <c r="AC233" s="66">
        <f t="shared" si="134"/>
        <v>383310</v>
      </c>
      <c r="AD233" s="66">
        <f t="shared" si="134"/>
        <v>406188</v>
      </c>
      <c r="AE233" s="66">
        <f t="shared" si="134"/>
        <v>430164</v>
      </c>
      <c r="AF233" s="66">
        <f t="shared" si="134"/>
        <v>455238</v>
      </c>
      <c r="AG233" s="66">
        <f t="shared" si="134"/>
        <v>480312</v>
      </c>
      <c r="AH233" s="66">
        <f t="shared" si="134"/>
        <v>508185</v>
      </c>
      <c r="AI233" s="66">
        <f t="shared" si="134"/>
        <v>537255</v>
      </c>
      <c r="AJ233" s="66">
        <f t="shared" si="134"/>
        <v>568125</v>
      </c>
      <c r="AK233" s="66">
        <f t="shared" si="134"/>
        <v>599193</v>
      </c>
      <c r="AL233" s="66">
        <f t="shared" si="134"/>
        <v>631161</v>
      </c>
      <c r="AM233" s="66">
        <f t="shared" si="134"/>
        <v>664128</v>
      </c>
      <c r="AN233" s="66">
        <f t="shared" si="134"/>
        <v>697194</v>
      </c>
      <c r="AO233" s="66">
        <f t="shared" si="134"/>
        <v>731259</v>
      </c>
      <c r="AP233" s="66">
        <f t="shared" si="134"/>
        <v>766224</v>
      </c>
      <c r="AQ233" s="66">
        <f t="shared" si="134"/>
        <v>802188</v>
      </c>
      <c r="AR233" s="66">
        <f t="shared" si="134"/>
        <v>838350</v>
      </c>
      <c r="AS233" s="66">
        <f t="shared" si="134"/>
        <v>874314</v>
      </c>
      <c r="AT233" s="66">
        <f t="shared" si="134"/>
        <v>911277</v>
      </c>
      <c r="AU233" s="66">
        <f t="shared" si="134"/>
        <v>949140</v>
      </c>
      <c r="AV233" s="66">
        <f t="shared" si="134"/>
        <v>986103</v>
      </c>
      <c r="AW233" s="66">
        <f t="shared" si="134"/>
        <v>1023966</v>
      </c>
      <c r="AX233" s="66">
        <f t="shared" si="134"/>
        <v>1061028</v>
      </c>
      <c r="AY233" s="66">
        <f t="shared" si="134"/>
        <v>1099890</v>
      </c>
      <c r="AZ233" s="66">
        <f t="shared" si="134"/>
        <v>1138050</v>
      </c>
      <c r="BA233" s="66">
        <f t="shared" si="134"/>
        <v>1176912</v>
      </c>
      <c r="BB233" s="66">
        <f t="shared" si="134"/>
        <v>1216773</v>
      </c>
      <c r="BC233" s="66">
        <f t="shared" si="134"/>
        <v>1255833</v>
      </c>
      <c r="BD233" s="66">
        <f t="shared" si="134"/>
        <v>1295892</v>
      </c>
      <c r="BE233" s="66">
        <f t="shared" si="134"/>
        <v>1337049</v>
      </c>
      <c r="BF233" s="66">
        <f t="shared" si="134"/>
        <v>1379808</v>
      </c>
      <c r="BG233" s="66">
        <f t="shared" si="134"/>
        <v>1422666</v>
      </c>
      <c r="BH233" s="66">
        <f t="shared" si="134"/>
        <v>1465722</v>
      </c>
      <c r="BI233" s="66">
        <f t="shared" si="134"/>
        <v>1509777</v>
      </c>
      <c r="BJ233" s="66">
        <f t="shared" si="134"/>
        <v>1555632</v>
      </c>
      <c r="BK233" s="66">
        <f t="shared" si="134"/>
        <v>1600686</v>
      </c>
      <c r="BL233" s="66">
        <f t="shared" si="134"/>
        <v>1646739</v>
      </c>
      <c r="BM233" s="66">
        <f t="shared" si="134"/>
        <v>1693791</v>
      </c>
      <c r="BN233" s="66">
        <f t="shared" si="134"/>
        <v>1740942</v>
      </c>
      <c r="BO233" s="66">
        <f t="shared" si="134"/>
        <v>1789893</v>
      </c>
      <c r="BP233" s="66">
        <f t="shared" si="134"/>
        <v>1838943</v>
      </c>
      <c r="BQ233" s="66">
        <f t="shared" si="134"/>
        <v>1889892</v>
      </c>
      <c r="BR233" s="7"/>
    </row>
    <row r="234">
      <c r="A234" s="8"/>
      <c r="B234" s="8"/>
      <c r="C234" s="8"/>
      <c r="D234" s="17"/>
      <c r="E234" s="17" t="str">
        <f t="shared" si="135"/>
        <v>Paid</v>
      </c>
      <c r="F234" s="7"/>
      <c r="G234" s="7"/>
      <c r="H234" s="42" t="s">
        <v>13</v>
      </c>
      <c r="I234" s="66">
        <f>(I220*J19+I221*J20)</f>
        <v>0</v>
      </c>
      <c r="J234" s="66">
        <f t="shared" ref="J234:BQ234" si="136">I234+J229</f>
        <v>0</v>
      </c>
      <c r="K234" s="66">
        <f t="shared" si="136"/>
        <v>0</v>
      </c>
      <c r="L234" s="66">
        <f t="shared" si="136"/>
        <v>4198</v>
      </c>
      <c r="M234" s="66">
        <f t="shared" si="136"/>
        <v>21189</v>
      </c>
      <c r="N234" s="66">
        <f t="shared" si="136"/>
        <v>42378</v>
      </c>
      <c r="O234" s="66">
        <f t="shared" si="136"/>
        <v>63567</v>
      </c>
      <c r="P234" s="66">
        <f t="shared" si="136"/>
        <v>86855</v>
      </c>
      <c r="Q234" s="66">
        <f t="shared" si="136"/>
        <v>112242</v>
      </c>
      <c r="R234" s="66">
        <f t="shared" si="136"/>
        <v>139728</v>
      </c>
      <c r="S234" s="66">
        <f t="shared" si="136"/>
        <v>169313</v>
      </c>
      <c r="T234" s="66">
        <f t="shared" si="136"/>
        <v>204797</v>
      </c>
      <c r="U234" s="66">
        <f t="shared" si="136"/>
        <v>238779</v>
      </c>
      <c r="V234" s="66">
        <f t="shared" si="136"/>
        <v>274462</v>
      </c>
      <c r="W234" s="66">
        <f t="shared" si="136"/>
        <v>312244</v>
      </c>
      <c r="X234" s="66">
        <f t="shared" si="136"/>
        <v>354224</v>
      </c>
      <c r="Y234" s="66">
        <f t="shared" si="136"/>
        <v>398104</v>
      </c>
      <c r="Z234" s="66">
        <f t="shared" si="136"/>
        <v>442382</v>
      </c>
      <c r="AA234" s="66">
        <f t="shared" si="136"/>
        <v>492559</v>
      </c>
      <c r="AB234" s="66">
        <f t="shared" si="136"/>
        <v>542935</v>
      </c>
      <c r="AC234" s="66">
        <f t="shared" si="136"/>
        <v>597509</v>
      </c>
      <c r="AD234" s="66">
        <f t="shared" si="136"/>
        <v>650183</v>
      </c>
      <c r="AE234" s="66">
        <f t="shared" si="136"/>
        <v>706657</v>
      </c>
      <c r="AF234" s="66">
        <f t="shared" si="136"/>
        <v>765429</v>
      </c>
      <c r="AG234" s="66">
        <f t="shared" si="136"/>
        <v>824400</v>
      </c>
      <c r="AH234" s="66">
        <f t="shared" si="136"/>
        <v>883371</v>
      </c>
      <c r="AI234" s="66">
        <f t="shared" si="136"/>
        <v>946341</v>
      </c>
      <c r="AJ234" s="66">
        <f t="shared" si="136"/>
        <v>1009510</v>
      </c>
      <c r="AK234" s="66">
        <f t="shared" si="136"/>
        <v>1078379</v>
      </c>
      <c r="AL234" s="66">
        <f t="shared" si="136"/>
        <v>1147447</v>
      </c>
      <c r="AM234" s="66">
        <f t="shared" si="136"/>
        <v>1218813</v>
      </c>
      <c r="AN234" s="66">
        <f t="shared" si="136"/>
        <v>1292079</v>
      </c>
      <c r="AO234" s="66">
        <f t="shared" si="136"/>
        <v>1365544</v>
      </c>
      <c r="AP234" s="66">
        <f t="shared" si="136"/>
        <v>1437308</v>
      </c>
      <c r="AQ234" s="66">
        <f t="shared" si="136"/>
        <v>1512673</v>
      </c>
      <c r="AR234" s="66">
        <f t="shared" si="136"/>
        <v>1586138</v>
      </c>
      <c r="AS234" s="66">
        <f t="shared" si="136"/>
        <v>1664000</v>
      </c>
      <c r="AT234" s="66">
        <f t="shared" si="136"/>
        <v>1739564</v>
      </c>
      <c r="AU234" s="66">
        <f t="shared" si="136"/>
        <v>1815526</v>
      </c>
      <c r="AV234" s="66">
        <f t="shared" si="136"/>
        <v>1893388</v>
      </c>
      <c r="AW234" s="66">
        <f t="shared" si="136"/>
        <v>1971449</v>
      </c>
      <c r="AX234" s="66">
        <f t="shared" si="136"/>
        <v>2051211</v>
      </c>
      <c r="AY234" s="66">
        <f t="shared" si="136"/>
        <v>2130774</v>
      </c>
      <c r="AZ234" s="66">
        <f t="shared" si="136"/>
        <v>2212436</v>
      </c>
      <c r="BA234" s="66">
        <f t="shared" si="136"/>
        <v>2296396</v>
      </c>
      <c r="BB234" s="66">
        <f t="shared" si="136"/>
        <v>2378655</v>
      </c>
      <c r="BC234" s="66">
        <f t="shared" si="136"/>
        <v>2464714</v>
      </c>
      <c r="BD234" s="66">
        <f t="shared" si="136"/>
        <v>2550773</v>
      </c>
      <c r="BE234" s="66">
        <f t="shared" si="136"/>
        <v>2638533</v>
      </c>
      <c r="BF234" s="66">
        <f t="shared" si="136"/>
        <v>2726691</v>
      </c>
      <c r="BG234" s="66">
        <f t="shared" si="136"/>
        <v>2817147</v>
      </c>
      <c r="BH234" s="66">
        <f t="shared" si="136"/>
        <v>2907404</v>
      </c>
      <c r="BI234" s="66">
        <f t="shared" si="136"/>
        <v>2999760</v>
      </c>
      <c r="BJ234" s="66">
        <f t="shared" si="136"/>
        <v>3094215</v>
      </c>
      <c r="BK234" s="66">
        <f t="shared" si="136"/>
        <v>3190769</v>
      </c>
      <c r="BL234" s="66">
        <f t="shared" si="136"/>
        <v>3287522</v>
      </c>
      <c r="BM234" s="66">
        <f t="shared" si="136"/>
        <v>3388075</v>
      </c>
      <c r="BN234" s="66">
        <f t="shared" si="136"/>
        <v>3490727</v>
      </c>
      <c r="BO234" s="66">
        <f t="shared" si="136"/>
        <v>3597577</v>
      </c>
      <c r="BP234" s="66">
        <f t="shared" si="136"/>
        <v>3702726</v>
      </c>
      <c r="BQ234" s="66">
        <f t="shared" si="136"/>
        <v>3809775</v>
      </c>
      <c r="BR234" s="7"/>
    </row>
    <row r="235">
      <c r="A235" s="8"/>
      <c r="B235" s="8"/>
      <c r="C235" s="8"/>
      <c r="D235" s="17"/>
      <c r="E235" s="17" t="str">
        <f t="shared" si="135"/>
        <v>Premium</v>
      </c>
      <c r="F235" s="7"/>
      <c r="G235" s="7"/>
      <c r="H235" s="42" t="s">
        <v>13</v>
      </c>
      <c r="I235" s="66">
        <f>I222*J23+J24*I223</f>
        <v>0</v>
      </c>
      <c r="J235" s="66">
        <f t="shared" ref="J235:BQ235" si="137">I235+J230</f>
        <v>0</v>
      </c>
      <c r="K235" s="66">
        <f t="shared" si="137"/>
        <v>0</v>
      </c>
      <c r="L235" s="66">
        <f t="shared" si="137"/>
        <v>0</v>
      </c>
      <c r="M235" s="66">
        <f t="shared" si="137"/>
        <v>0</v>
      </c>
      <c r="N235" s="66">
        <f t="shared" si="137"/>
        <v>0</v>
      </c>
      <c r="O235" s="66">
        <f t="shared" si="137"/>
        <v>0</v>
      </c>
      <c r="P235" s="66">
        <f t="shared" si="137"/>
        <v>0</v>
      </c>
      <c r="Q235" s="66">
        <f t="shared" si="137"/>
        <v>32289</v>
      </c>
      <c r="R235" s="66">
        <f t="shared" si="137"/>
        <v>67777</v>
      </c>
      <c r="S235" s="66">
        <f t="shared" si="137"/>
        <v>106464</v>
      </c>
      <c r="T235" s="66">
        <f t="shared" si="137"/>
        <v>145151</v>
      </c>
      <c r="U235" s="66">
        <f t="shared" si="137"/>
        <v>189937</v>
      </c>
      <c r="V235" s="66">
        <f t="shared" si="137"/>
        <v>237922</v>
      </c>
      <c r="W235" s="66">
        <f t="shared" si="137"/>
        <v>289106</v>
      </c>
      <c r="X235" s="66">
        <f t="shared" si="137"/>
        <v>340290</v>
      </c>
      <c r="Y235" s="66">
        <f t="shared" si="137"/>
        <v>397872</v>
      </c>
      <c r="Z235" s="66">
        <f t="shared" si="137"/>
        <v>458354</v>
      </c>
      <c r="AA235" s="66">
        <f t="shared" si="137"/>
        <v>519733</v>
      </c>
      <c r="AB235" s="66">
        <f t="shared" si="137"/>
        <v>584311</v>
      </c>
      <c r="AC235" s="66">
        <f t="shared" si="137"/>
        <v>629097</v>
      </c>
      <c r="AD235" s="66">
        <f t="shared" si="137"/>
        <v>677381</v>
      </c>
      <c r="AE235" s="66">
        <f t="shared" si="137"/>
        <v>734664</v>
      </c>
      <c r="AF235" s="66">
        <f t="shared" si="137"/>
        <v>789645</v>
      </c>
      <c r="AG235" s="66">
        <f t="shared" si="137"/>
        <v>850426</v>
      </c>
      <c r="AH235" s="66">
        <f t="shared" si="137"/>
        <v>917605</v>
      </c>
      <c r="AI235" s="66">
        <f t="shared" si="137"/>
        <v>984485</v>
      </c>
      <c r="AJ235" s="66">
        <f t="shared" si="137"/>
        <v>1058062</v>
      </c>
      <c r="AK235" s="66">
        <f t="shared" si="137"/>
        <v>1128739</v>
      </c>
      <c r="AL235" s="66">
        <f t="shared" si="137"/>
        <v>1205814</v>
      </c>
      <c r="AM235" s="66">
        <f t="shared" si="137"/>
        <v>1285490</v>
      </c>
      <c r="AN235" s="66">
        <f t="shared" si="137"/>
        <v>1365764</v>
      </c>
      <c r="AO235" s="66">
        <f t="shared" si="137"/>
        <v>1449237</v>
      </c>
      <c r="AP235" s="66">
        <f t="shared" si="137"/>
        <v>1535311</v>
      </c>
      <c r="AQ235" s="66">
        <f t="shared" si="137"/>
        <v>1624584</v>
      </c>
      <c r="AR235" s="66">
        <f t="shared" si="137"/>
        <v>1717056</v>
      </c>
      <c r="AS235" s="66">
        <f t="shared" si="137"/>
        <v>1809528</v>
      </c>
      <c r="AT235" s="66">
        <f t="shared" si="137"/>
        <v>1902299</v>
      </c>
      <c r="AU235" s="66">
        <f t="shared" si="137"/>
        <v>1995070</v>
      </c>
      <c r="AV235" s="66">
        <f t="shared" si="137"/>
        <v>2091040</v>
      </c>
      <c r="AW235" s="66">
        <f t="shared" si="137"/>
        <v>2187309</v>
      </c>
      <c r="AX235" s="66">
        <f t="shared" si="137"/>
        <v>2286179</v>
      </c>
      <c r="AY235" s="66">
        <f t="shared" si="137"/>
        <v>2385647</v>
      </c>
      <c r="AZ235" s="66">
        <f t="shared" si="137"/>
        <v>2488015</v>
      </c>
      <c r="BA235" s="66">
        <f t="shared" si="137"/>
        <v>2590383</v>
      </c>
      <c r="BB235" s="66">
        <f t="shared" si="137"/>
        <v>2695651</v>
      </c>
      <c r="BC235" s="66">
        <f t="shared" si="137"/>
        <v>2798617</v>
      </c>
      <c r="BD235" s="66">
        <f t="shared" si="137"/>
        <v>2910283</v>
      </c>
      <c r="BE235" s="66">
        <f t="shared" si="137"/>
        <v>3021650</v>
      </c>
      <c r="BF235" s="66">
        <f t="shared" si="137"/>
        <v>3130715</v>
      </c>
      <c r="BG235" s="66">
        <f t="shared" si="137"/>
        <v>3242680</v>
      </c>
      <c r="BH235" s="66">
        <f t="shared" si="137"/>
        <v>3357545</v>
      </c>
      <c r="BI235" s="66">
        <f t="shared" si="137"/>
        <v>3473008</v>
      </c>
      <c r="BJ235" s="66">
        <f t="shared" si="137"/>
        <v>3588471</v>
      </c>
      <c r="BK235" s="66">
        <f t="shared" si="137"/>
        <v>3706834</v>
      </c>
      <c r="BL235" s="66">
        <f t="shared" si="137"/>
        <v>3831595</v>
      </c>
      <c r="BM235" s="66">
        <f t="shared" si="137"/>
        <v>3956655</v>
      </c>
      <c r="BN235" s="66">
        <f t="shared" si="137"/>
        <v>4084615</v>
      </c>
      <c r="BO235" s="66">
        <f t="shared" si="137"/>
        <v>4212575</v>
      </c>
      <c r="BP235" s="66">
        <f t="shared" si="137"/>
        <v>4346634</v>
      </c>
      <c r="BQ235" s="66">
        <f t="shared" si="137"/>
        <v>4480992</v>
      </c>
      <c r="BR235" s="7"/>
    </row>
    <row r="236">
      <c r="A236" s="8"/>
      <c r="B236" s="8"/>
      <c r="C236" s="8"/>
      <c r="D236" s="17"/>
      <c r="E236" s="17" t="str">
        <f t="shared" si="135"/>
        <v>Corporate</v>
      </c>
      <c r="F236" s="7"/>
      <c r="G236" s="7"/>
      <c r="H236" s="42" t="s">
        <v>13</v>
      </c>
      <c r="I236" s="66">
        <f>I224*J27+J28*I225</f>
        <v>0</v>
      </c>
      <c r="J236" s="66">
        <f t="shared" ref="J236:BQ236" si="138">I236+J231</f>
        <v>0</v>
      </c>
      <c r="K236" s="66">
        <f t="shared" si="138"/>
        <v>0</v>
      </c>
      <c r="L236" s="66">
        <f t="shared" si="138"/>
        <v>0</v>
      </c>
      <c r="M236" s="66">
        <f t="shared" si="138"/>
        <v>0</v>
      </c>
      <c r="N236" s="66">
        <f t="shared" si="138"/>
        <v>0</v>
      </c>
      <c r="O236" s="66">
        <f t="shared" si="138"/>
        <v>0</v>
      </c>
      <c r="P236" s="66">
        <f t="shared" si="138"/>
        <v>0</v>
      </c>
      <c r="Q236" s="66">
        <f t="shared" si="138"/>
        <v>0</v>
      </c>
      <c r="R236" s="66">
        <f t="shared" si="138"/>
        <v>0</v>
      </c>
      <c r="S236" s="66">
        <f t="shared" si="138"/>
        <v>0</v>
      </c>
      <c r="T236" s="66">
        <f t="shared" si="138"/>
        <v>0</v>
      </c>
      <c r="U236" s="66">
        <f t="shared" si="138"/>
        <v>0</v>
      </c>
      <c r="V236" s="66">
        <f t="shared" si="138"/>
        <v>0</v>
      </c>
      <c r="W236" s="66">
        <f t="shared" si="138"/>
        <v>0</v>
      </c>
      <c r="X236" s="66">
        <f t="shared" si="138"/>
        <v>0</v>
      </c>
      <c r="Y236" s="66">
        <f t="shared" si="138"/>
        <v>0</v>
      </c>
      <c r="Z236" s="66">
        <f t="shared" si="138"/>
        <v>0</v>
      </c>
      <c r="AA236" s="66">
        <f t="shared" si="138"/>
        <v>0</v>
      </c>
      <c r="AB236" s="66">
        <f t="shared" si="138"/>
        <v>0</v>
      </c>
      <c r="AC236" s="66">
        <f t="shared" si="138"/>
        <v>73881</v>
      </c>
      <c r="AD236" s="66">
        <f t="shared" si="138"/>
        <v>151263</v>
      </c>
      <c r="AE236" s="66">
        <f t="shared" si="138"/>
        <v>225144</v>
      </c>
      <c r="AF236" s="66">
        <f t="shared" si="138"/>
        <v>302526</v>
      </c>
      <c r="AG236" s="66">
        <f t="shared" si="138"/>
        <v>388506</v>
      </c>
      <c r="AH236" s="66">
        <f t="shared" si="138"/>
        <v>470586</v>
      </c>
      <c r="AI236" s="66">
        <f t="shared" si="138"/>
        <v>556965</v>
      </c>
      <c r="AJ236" s="66">
        <f t="shared" si="138"/>
        <v>639444</v>
      </c>
      <c r="AK236" s="66">
        <f t="shared" si="138"/>
        <v>730122</v>
      </c>
      <c r="AL236" s="66">
        <f t="shared" si="138"/>
        <v>824301</v>
      </c>
      <c r="AM236" s="66">
        <f t="shared" si="138"/>
        <v>914979</v>
      </c>
      <c r="AN236" s="66">
        <f t="shared" si="138"/>
        <v>1013856</v>
      </c>
      <c r="AO236" s="66">
        <f t="shared" si="138"/>
        <v>1112733</v>
      </c>
      <c r="AP236" s="66">
        <f t="shared" si="138"/>
        <v>1212408</v>
      </c>
      <c r="AQ236" s="66">
        <f t="shared" si="138"/>
        <v>1315584</v>
      </c>
      <c r="AR236" s="66">
        <f t="shared" si="138"/>
        <v>1419558</v>
      </c>
      <c r="AS236" s="66">
        <f t="shared" si="138"/>
        <v>1523133</v>
      </c>
      <c r="AT236" s="66">
        <f t="shared" si="138"/>
        <v>1631007</v>
      </c>
      <c r="AU236" s="66">
        <f t="shared" si="138"/>
        <v>1742382</v>
      </c>
      <c r="AV236" s="66">
        <f t="shared" si="138"/>
        <v>1854156</v>
      </c>
      <c r="AW236" s="66">
        <f t="shared" si="138"/>
        <v>1965930</v>
      </c>
      <c r="AX236" s="66">
        <f t="shared" si="138"/>
        <v>2082402</v>
      </c>
      <c r="AY236" s="66">
        <f t="shared" si="138"/>
        <v>2202774</v>
      </c>
      <c r="AZ236" s="66">
        <f t="shared" si="138"/>
        <v>2326647</v>
      </c>
      <c r="BA236" s="66">
        <f t="shared" si="138"/>
        <v>2447019</v>
      </c>
      <c r="BB236" s="66">
        <f t="shared" si="138"/>
        <v>2571690</v>
      </c>
      <c r="BC236" s="66">
        <f t="shared" si="138"/>
        <v>2700660</v>
      </c>
      <c r="BD236" s="66">
        <f t="shared" si="138"/>
        <v>2825730</v>
      </c>
      <c r="BE236" s="66">
        <f t="shared" si="138"/>
        <v>2955099</v>
      </c>
      <c r="BF236" s="66">
        <f t="shared" si="138"/>
        <v>3084468</v>
      </c>
      <c r="BG236" s="66">
        <f t="shared" si="138"/>
        <v>3221637</v>
      </c>
      <c r="BH236" s="66">
        <f t="shared" si="138"/>
        <v>3363105</v>
      </c>
      <c r="BI236" s="66">
        <f t="shared" si="138"/>
        <v>3504573</v>
      </c>
      <c r="BJ236" s="66">
        <f t="shared" si="138"/>
        <v>3646440</v>
      </c>
      <c r="BK236" s="66">
        <f t="shared" si="138"/>
        <v>3792606</v>
      </c>
      <c r="BL236" s="66">
        <f t="shared" si="138"/>
        <v>3938772</v>
      </c>
      <c r="BM236" s="66">
        <f t="shared" si="138"/>
        <v>4092738</v>
      </c>
      <c r="BN236" s="66">
        <f t="shared" si="138"/>
        <v>4243602</v>
      </c>
      <c r="BO236" s="66">
        <f t="shared" si="138"/>
        <v>4394466</v>
      </c>
      <c r="BP236" s="66">
        <f t="shared" si="138"/>
        <v>4553529</v>
      </c>
      <c r="BQ236" s="66">
        <f t="shared" si="138"/>
        <v>4713390</v>
      </c>
      <c r="BR236" s="7"/>
    </row>
    <row r="237">
      <c r="A237" s="8"/>
      <c r="B237" s="8"/>
      <c r="C237" s="8"/>
      <c r="D237" s="89" t="s">
        <v>21</v>
      </c>
      <c r="E237" s="90"/>
      <c r="F237" s="91"/>
      <c r="G237" s="91"/>
      <c r="H237" s="95" t="s">
        <v>13</v>
      </c>
      <c r="I237" s="94">
        <f t="shared" ref="I237:BQ237" si="139">I233+I234+I235+I236</f>
        <v>0</v>
      </c>
      <c r="J237" s="94">
        <f t="shared" si="139"/>
        <v>0</v>
      </c>
      <c r="K237" s="94">
        <f t="shared" si="139"/>
        <v>0</v>
      </c>
      <c r="L237" s="94">
        <f t="shared" si="139"/>
        <v>8293</v>
      </c>
      <c r="M237" s="94">
        <f t="shared" si="139"/>
        <v>44364</v>
      </c>
      <c r="N237" s="94">
        <f t="shared" si="139"/>
        <v>85533</v>
      </c>
      <c r="O237" s="94">
        <f t="shared" si="139"/>
        <v>127800</v>
      </c>
      <c r="P237" s="94">
        <f t="shared" si="139"/>
        <v>174164</v>
      </c>
      <c r="Q237" s="94">
        <f t="shared" si="139"/>
        <v>247824</v>
      </c>
      <c r="R237" s="94">
        <f t="shared" si="139"/>
        <v>327880</v>
      </c>
      <c r="S237" s="94">
        <f t="shared" si="139"/>
        <v>414134</v>
      </c>
      <c r="T237" s="94">
        <f t="shared" si="139"/>
        <v>508285</v>
      </c>
      <c r="U237" s="94">
        <f t="shared" si="139"/>
        <v>608032</v>
      </c>
      <c r="V237" s="94">
        <f t="shared" si="139"/>
        <v>714578</v>
      </c>
      <c r="W237" s="94">
        <f t="shared" si="139"/>
        <v>827619</v>
      </c>
      <c r="X237" s="94">
        <f t="shared" si="139"/>
        <v>945758</v>
      </c>
      <c r="Y237" s="94">
        <f t="shared" si="139"/>
        <v>1072393</v>
      </c>
      <c r="Z237" s="94">
        <f t="shared" si="139"/>
        <v>1205125</v>
      </c>
      <c r="AA237" s="94">
        <f t="shared" si="139"/>
        <v>1344752</v>
      </c>
      <c r="AB237" s="94">
        <f t="shared" si="139"/>
        <v>1489676</v>
      </c>
      <c r="AC237" s="94">
        <f t="shared" si="139"/>
        <v>1683797</v>
      </c>
      <c r="AD237" s="94">
        <f t="shared" si="139"/>
        <v>1885015</v>
      </c>
      <c r="AE237" s="94">
        <f t="shared" si="139"/>
        <v>2096629</v>
      </c>
      <c r="AF237" s="94">
        <f t="shared" si="139"/>
        <v>2312838</v>
      </c>
      <c r="AG237" s="94">
        <f t="shared" si="139"/>
        <v>2543644</v>
      </c>
      <c r="AH237" s="94">
        <f t="shared" si="139"/>
        <v>2779747</v>
      </c>
      <c r="AI237" s="94">
        <f t="shared" si="139"/>
        <v>3025046</v>
      </c>
      <c r="AJ237" s="94">
        <f t="shared" si="139"/>
        <v>3275141</v>
      </c>
      <c r="AK237" s="94">
        <f t="shared" si="139"/>
        <v>3536433</v>
      </c>
      <c r="AL237" s="94">
        <f t="shared" si="139"/>
        <v>3808723</v>
      </c>
      <c r="AM237" s="94">
        <f t="shared" si="139"/>
        <v>4083410</v>
      </c>
      <c r="AN237" s="94">
        <f t="shared" si="139"/>
        <v>4368893</v>
      </c>
      <c r="AO237" s="94">
        <f t="shared" si="139"/>
        <v>4658773</v>
      </c>
      <c r="AP237" s="94">
        <f t="shared" si="139"/>
        <v>4951251</v>
      </c>
      <c r="AQ237" s="94">
        <f t="shared" si="139"/>
        <v>5255029</v>
      </c>
      <c r="AR237" s="94">
        <f t="shared" si="139"/>
        <v>5561102</v>
      </c>
      <c r="AS237" s="94">
        <f t="shared" si="139"/>
        <v>5870975</v>
      </c>
      <c r="AT237" s="94">
        <f t="shared" si="139"/>
        <v>6184147</v>
      </c>
      <c r="AU237" s="94">
        <f t="shared" si="139"/>
        <v>6502118</v>
      </c>
      <c r="AV237" s="94">
        <f t="shared" si="139"/>
        <v>6824687</v>
      </c>
      <c r="AW237" s="94">
        <f t="shared" si="139"/>
        <v>7148654</v>
      </c>
      <c r="AX237" s="94">
        <f t="shared" si="139"/>
        <v>7480820</v>
      </c>
      <c r="AY237" s="94">
        <f t="shared" si="139"/>
        <v>7819085</v>
      </c>
      <c r="AZ237" s="94">
        <f t="shared" si="139"/>
        <v>8165148</v>
      </c>
      <c r="BA237" s="94">
        <f t="shared" si="139"/>
        <v>8510710</v>
      </c>
      <c r="BB237" s="94">
        <f t="shared" si="139"/>
        <v>8862769</v>
      </c>
      <c r="BC237" s="94">
        <f t="shared" si="139"/>
        <v>9219824</v>
      </c>
      <c r="BD237" s="94">
        <f t="shared" si="139"/>
        <v>9582678</v>
      </c>
      <c r="BE237" s="94">
        <f t="shared" si="139"/>
        <v>9952331</v>
      </c>
      <c r="BF237" s="94">
        <f t="shared" si="139"/>
        <v>10321682</v>
      </c>
      <c r="BG237" s="94">
        <f t="shared" si="139"/>
        <v>10704130</v>
      </c>
      <c r="BH237" s="94">
        <f t="shared" si="139"/>
        <v>11093776</v>
      </c>
      <c r="BI237" s="94">
        <f t="shared" si="139"/>
        <v>11487118</v>
      </c>
      <c r="BJ237" s="94">
        <f t="shared" si="139"/>
        <v>11884758</v>
      </c>
      <c r="BK237" s="94">
        <f t="shared" si="139"/>
        <v>12290895</v>
      </c>
      <c r="BL237" s="94">
        <f t="shared" si="139"/>
        <v>12704628</v>
      </c>
      <c r="BM237" s="94">
        <f t="shared" si="139"/>
        <v>13131259</v>
      </c>
      <c r="BN237" s="94">
        <f t="shared" si="139"/>
        <v>13559886</v>
      </c>
      <c r="BO237" s="94">
        <f t="shared" si="139"/>
        <v>13994511</v>
      </c>
      <c r="BP237" s="94">
        <f t="shared" si="139"/>
        <v>14441832</v>
      </c>
      <c r="BQ237" s="94">
        <f t="shared" si="139"/>
        <v>14894049</v>
      </c>
      <c r="BR237" s="7"/>
    </row>
    <row r="238">
      <c r="A238" s="8"/>
      <c r="B238" s="8"/>
      <c r="C238" s="8"/>
      <c r="D238" s="67"/>
      <c r="E238" s="68"/>
      <c r="F238" s="69"/>
      <c r="G238" s="69"/>
      <c r="H238" s="96"/>
      <c r="I238" s="74"/>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c r="BI238" s="71"/>
      <c r="BJ238" s="71"/>
      <c r="BK238" s="71"/>
      <c r="BL238" s="71"/>
      <c r="BM238" s="71"/>
      <c r="BN238" s="71"/>
      <c r="BO238" s="71"/>
      <c r="BP238" s="71"/>
      <c r="BQ238" s="71"/>
      <c r="BR238" s="7"/>
    </row>
  </sheetData>
  <drawing r:id="rId1"/>
</worksheet>
</file>