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  <sheet state="visible" name="2" sheetId="2" r:id="rId5"/>
  </sheets>
  <definedNames/>
  <calcPr/>
</workbook>
</file>

<file path=xl/sharedStrings.xml><?xml version="1.0" encoding="utf-8"?>
<sst xmlns="http://schemas.openxmlformats.org/spreadsheetml/2006/main" count="20" uniqueCount="11">
  <si>
    <t>Understanding Breakeven</t>
  </si>
  <si>
    <t>Month 0</t>
  </si>
  <si>
    <t>Units sold</t>
  </si>
  <si>
    <t>Price</t>
  </si>
  <si>
    <t>Revenue</t>
  </si>
  <si>
    <t>Fixed costs</t>
  </si>
  <si>
    <t>Variable cost per unit</t>
  </si>
  <si>
    <t>Variable costs</t>
  </si>
  <si>
    <t>Total costs</t>
  </si>
  <si>
    <t>Profit / (Loss)</t>
  </si>
  <si>
    <t>Breakeven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</si>
</sst>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;(#,##0);-"/>
    <numFmt numFmtId="165" formatCode="#,##0 &quot;units&quot;;(#,##0);-"/>
    <numFmt numFmtId="166" formatCode=" &quot;Month&quot; #,##0;(#,##0);-"/>
  </numFmts>
  <fonts count="5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b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E5EDFB"/>
        <bgColor rgb="FFE5EDFB"/>
      </patternFill>
    </fill>
  </fills>
  <borders count="9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C78D8"/>
      </left>
      <right style="thin">
        <color rgb="FF3C78D8"/>
      </right>
      <top style="thin">
        <color rgb="FF3C78D8"/>
      </top>
      <bottom style="thin">
        <color rgb="FF000000"/>
      </bottom>
    </border>
    <border>
      <left style="thin">
        <color rgb="FF3C78D8"/>
      </left>
      <right style="thin">
        <color rgb="FF3C78D8"/>
      </right>
    </border>
    <border>
      <left style="thin">
        <color rgb="FF3C78D8"/>
      </left>
      <right style="thin">
        <color rgb="FF3C78D8"/>
      </right>
      <bottom style="thin">
        <color rgb="FF3C78D8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horizontal="center" readingOrder="0"/>
    </xf>
    <xf borderId="0" fillId="2" fontId="2" numFmtId="0" xfId="0" applyFill="1" applyFont="1"/>
    <xf borderId="0" fillId="2" fontId="2" numFmtId="0" xfId="0" applyFont="1"/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center" readingOrder="0"/>
    </xf>
    <xf borderId="2" fillId="0" fontId="3" numFmtId="0" xfId="0" applyAlignment="1" applyBorder="1" applyFont="1">
      <alignment readingOrder="0"/>
    </xf>
    <xf borderId="0" fillId="0" fontId="3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3" fillId="2" fontId="3" numFmtId="0" xfId="0" applyAlignment="1" applyBorder="1" applyFont="1">
      <alignment readingOrder="0"/>
    </xf>
    <xf borderId="4" fillId="2" fontId="3" numFmtId="164" xfId="0" applyAlignment="1" applyBorder="1" applyFont="1" applyNumberFormat="1">
      <alignment horizontal="center" readingOrder="0"/>
    </xf>
    <xf borderId="5" fillId="2" fontId="3" numFmtId="165" xfId="0" applyAlignment="1" applyBorder="1" applyFont="1" applyNumberFormat="1">
      <alignment horizontal="center"/>
    </xf>
    <xf borderId="0" fillId="0" fontId="2" numFmtId="0" xfId="0" applyAlignment="1" applyFont="1">
      <alignment horizontal="right"/>
    </xf>
    <xf borderId="1" fillId="0" fontId="2" numFmtId="166" xfId="0" applyAlignment="1" applyBorder="1" applyFont="1" applyNumberFormat="1">
      <alignment horizontal="right"/>
    </xf>
    <xf borderId="6" fillId="3" fontId="2" numFmtId="166" xfId="0" applyAlignment="1" applyBorder="1" applyFill="1" applyFont="1" applyNumberFormat="1">
      <alignment horizontal="right"/>
    </xf>
    <xf borderId="7" fillId="3" fontId="4" numFmtId="0" xfId="0" applyAlignment="1" applyBorder="1" applyFont="1">
      <alignment horizontal="right"/>
    </xf>
    <xf borderId="0" fillId="0" fontId="4" numFmtId="164" xfId="0" applyAlignment="1" applyFont="1" applyNumberFormat="1">
      <alignment horizontal="right" readingOrder="0"/>
    </xf>
    <xf borderId="7" fillId="3" fontId="4" numFmtId="0" xfId="0" applyAlignment="1" applyBorder="1" applyFont="1">
      <alignment horizontal="right" readingOrder="0"/>
    </xf>
    <xf borderId="0" fillId="0" fontId="2" numFmtId="164" xfId="0" applyAlignment="1" applyFont="1" applyNumberFormat="1">
      <alignment horizontal="right"/>
    </xf>
    <xf borderId="7" fillId="3" fontId="2" numFmtId="164" xfId="0" applyAlignment="1" applyBorder="1" applyFont="1" applyNumberFormat="1">
      <alignment horizontal="right"/>
    </xf>
    <xf borderId="0" fillId="0" fontId="3" numFmtId="164" xfId="0" applyAlignment="1" applyFont="1" applyNumberFormat="1">
      <alignment horizontal="right" readingOrder="0"/>
    </xf>
    <xf borderId="7" fillId="3" fontId="3" numFmtId="164" xfId="0" applyAlignment="1" applyBorder="1" applyFont="1" applyNumberFormat="1">
      <alignment horizontal="right" readingOrder="0"/>
    </xf>
    <xf borderId="0" fillId="0" fontId="4" numFmtId="0" xfId="0" applyAlignment="1" applyFont="1">
      <alignment horizontal="right"/>
    </xf>
    <xf borderId="0" fillId="0" fontId="2" numFmtId="164" xfId="0" applyAlignment="1" applyFont="1" applyNumberFormat="1">
      <alignment horizontal="right" readingOrder="0"/>
    </xf>
    <xf borderId="7" fillId="3" fontId="2" numFmtId="164" xfId="0" applyAlignment="1" applyBorder="1" applyFont="1" applyNumberFormat="1">
      <alignment horizontal="right" readingOrder="0"/>
    </xf>
    <xf borderId="0" fillId="0" fontId="3" numFmtId="164" xfId="0" applyAlignment="1" applyFont="1" applyNumberFormat="1">
      <alignment horizontal="right"/>
    </xf>
    <xf borderId="7" fillId="3" fontId="3" numFmtId="164" xfId="0" applyAlignment="1" applyBorder="1" applyFont="1" applyNumberFormat="1">
      <alignment horizontal="right"/>
    </xf>
    <xf borderId="8" fillId="3" fontId="3" numFmtId="164" xfId="0" applyAlignment="1" applyBorder="1" applyFont="1" applyNumberFormat="1">
      <alignment horizontal="right"/>
    </xf>
    <xf borderId="5" fillId="2" fontId="3" numFmtId="165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1"/>
          <c:order val="1"/>
          <c:tx>
            <c:strRef>
              <c:f>'2'!$B$7</c:f>
            </c:strRef>
          </c:tx>
          <c:spPr>
            <a:solidFill>
              <a:srgbClr val="C9DAF8"/>
            </a:solidFill>
            <a:ln cmpd="sng">
              <a:solidFill>
                <a:srgbClr val="A4C2F4">
                  <a:alpha val="100000"/>
                </a:srgbClr>
              </a:solidFill>
            </a:ln>
          </c:spPr>
          <c:dPt>
            <c:idx val="11"/>
          </c:dPt>
          <c:cat>
            <c:strRef>
              <c:f>'2'!$C$3:$N$3</c:f>
            </c:strRef>
          </c:cat>
          <c:val>
            <c:numRef>
              <c:f>'2'!$C$7:$N$7</c:f>
              <c:numCache/>
            </c:numRef>
          </c:val>
        </c:ser>
        <c:ser>
          <c:idx val="2"/>
          <c:order val="2"/>
          <c:tx>
            <c:strRef>
              <c:f>'2'!$B$14</c:f>
            </c:strRef>
          </c:tx>
          <c:spPr>
            <a:solidFill>
              <a:srgbClr val="F4CCCC"/>
            </a:solidFill>
            <a:ln cmpd="sng">
              <a:solidFill>
                <a:srgbClr val="000000"/>
              </a:solidFill>
            </a:ln>
          </c:spPr>
          <c:dPt>
            <c:idx val="8"/>
          </c:dPt>
          <c:dPt>
            <c:idx val="11"/>
          </c:dPt>
          <c:cat>
            <c:strRef>
              <c:f>'2'!$C$3:$N$3</c:f>
            </c:strRef>
          </c:cat>
          <c:val>
            <c:numRef>
              <c:f>'2'!$C$14:$N$14</c:f>
              <c:numCache/>
            </c:numRef>
          </c:val>
        </c:ser>
        <c:axId val="1223011426"/>
        <c:axId val="1158300131"/>
      </c:barChart>
      <c:lineChart>
        <c:varyColors val="0"/>
        <c:ser>
          <c:idx val="0"/>
          <c:order val="0"/>
          <c:tx>
            <c:strRef>
              <c:f>'2'!$B$16</c:f>
            </c:strRef>
          </c:tx>
          <c:spPr>
            <a:ln cmpd="sng" w="38100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'2'!$C$3:$N$3</c:f>
            </c:strRef>
          </c:cat>
          <c:val>
            <c:numRef>
              <c:f>'2'!$C$16:$N$16</c:f>
              <c:numCache/>
            </c:numRef>
          </c:val>
          <c:smooth val="0"/>
        </c:ser>
        <c:axId val="1223011426"/>
        <c:axId val="1158300131"/>
      </c:lineChart>
      <c:catAx>
        <c:axId val="12230114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8300131"/>
      </c:catAx>
      <c:valAx>
        <c:axId val="11583001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23011426"/>
      </c:valAx>
      <c:lineChart>
        <c:varyColors val="0"/>
        <c:ser>
          <c:idx val="3"/>
          <c:order val="3"/>
          <c:tx>
            <c:strRef>
              <c:f>'2'!$B$5</c:f>
            </c:strRef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'2'!$C$3:$N$3</c:f>
            </c:strRef>
          </c:cat>
          <c:val>
            <c:numRef>
              <c:f>'2'!$C$5:$N$5</c:f>
              <c:numCache/>
            </c:numRef>
          </c:val>
          <c:smooth val="0"/>
        </c:ser>
        <c:axId val="1445610899"/>
        <c:axId val="1442782393"/>
      </c:lineChart>
      <c:catAx>
        <c:axId val="14456108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42782393"/>
      </c:catAx>
      <c:valAx>
        <c:axId val="1442782393"/>
        <c:scaling>
          <c:orientation val="minMax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Units sold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45610899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FFFFF">
        <a:alpha val="0"/>
      </a:srgbClr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942975</xdr:colOff>
      <xdr:row>0</xdr:row>
      <xdr:rowOff>0</xdr:rowOff>
    </xdr:from>
    <xdr:ext cx="1581150" cy="1581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942975</xdr:colOff>
      <xdr:row>22</xdr:row>
      <xdr:rowOff>190500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36.0"/>
    <col customWidth="1" min="3" max="3" width="11.14"/>
    <col customWidth="1" min="4" max="4" width="19.0"/>
  </cols>
  <sheetData>
    <row r="3">
      <c r="C3" s="1"/>
      <c r="D3" s="1"/>
      <c r="E3" s="1"/>
    </row>
    <row r="7">
      <c r="B7" s="2" t="s">
        <v>0</v>
      </c>
    </row>
    <row r="9">
      <c r="A9" s="3"/>
      <c r="B9" s="4"/>
      <c r="C9" s="4"/>
      <c r="D9" s="4" t="s">
        <v>1</v>
      </c>
    </row>
    <row r="10">
      <c r="A10" s="3"/>
    </row>
    <row r="11">
      <c r="A11" s="3"/>
      <c r="B11" s="5"/>
      <c r="C11" s="6"/>
      <c r="D11" s="6"/>
    </row>
    <row r="12">
      <c r="A12" s="3"/>
      <c r="B12" s="7"/>
      <c r="C12" s="8"/>
      <c r="D12" s="8"/>
    </row>
    <row r="13">
      <c r="A13" s="3"/>
      <c r="B13" s="7" t="s">
        <v>2</v>
      </c>
      <c r="C13" s="8"/>
      <c r="D13" s="8">
        <v>400.0</v>
      </c>
    </row>
    <row r="14">
      <c r="A14" s="3"/>
      <c r="B14" s="7" t="s">
        <v>3</v>
      </c>
      <c r="C14" s="8"/>
      <c r="D14" s="8">
        <v>100.0</v>
      </c>
    </row>
    <row r="15">
      <c r="A15" s="3"/>
      <c r="B15" s="9" t="s">
        <v>4</v>
      </c>
      <c r="C15" s="10"/>
      <c r="D15" s="10">
        <f>D13*D14</f>
        <v>40000</v>
      </c>
    </row>
    <row r="16">
      <c r="A16" s="3"/>
      <c r="C16" s="10"/>
      <c r="D16" s="11"/>
    </row>
    <row r="17">
      <c r="A17" s="3"/>
      <c r="B17" s="7" t="s">
        <v>5</v>
      </c>
      <c r="C17" s="8"/>
      <c r="D17" s="8">
        <v>-30000.0</v>
      </c>
    </row>
    <row r="18">
      <c r="A18" s="3"/>
    </row>
    <row r="19">
      <c r="A19" s="3"/>
      <c r="B19" s="7" t="s">
        <v>6</v>
      </c>
      <c r="C19" s="10"/>
      <c r="D19" s="8">
        <v>50.0</v>
      </c>
    </row>
    <row r="20">
      <c r="A20" s="3"/>
      <c r="B20" s="7" t="s">
        <v>7</v>
      </c>
      <c r="C20" s="11"/>
      <c r="D20" s="8">
        <f>-D19*D13</f>
        <v>-20000</v>
      </c>
    </row>
    <row r="21">
      <c r="A21" s="3"/>
      <c r="C21" s="11"/>
      <c r="D21" s="11"/>
    </row>
    <row r="22">
      <c r="A22" s="3"/>
      <c r="B22" s="9" t="s">
        <v>8</v>
      </c>
      <c r="C22" s="12"/>
      <c r="D22" s="13">
        <f>D17+D20</f>
        <v>-50000</v>
      </c>
    </row>
    <row r="23">
      <c r="A23" s="3"/>
      <c r="C23" s="11"/>
      <c r="D23" s="11"/>
    </row>
    <row r="24">
      <c r="B24" s="14" t="s">
        <v>9</v>
      </c>
      <c r="C24" s="10"/>
      <c r="D24" s="13">
        <f>D15+D22</f>
        <v>-10000</v>
      </c>
    </row>
    <row r="25">
      <c r="A25" s="3"/>
      <c r="B25" s="15"/>
    </row>
    <row r="26">
      <c r="B26" s="16" t="s">
        <v>10</v>
      </c>
      <c r="C26" s="17"/>
      <c r="D26" s="18">
        <f>-D17/(D14-D19)</f>
        <v>600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36.0"/>
    <col customWidth="1" min="3" max="14" width="11.14"/>
  </cols>
  <sheetData>
    <row r="1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>
      <c r="A3" s="3"/>
      <c r="B3" s="4"/>
      <c r="C3" s="20">
        <f t="shared" ref="C3:N3" si="1">B3+1</f>
        <v>1</v>
      </c>
      <c r="D3" s="20">
        <f t="shared" si="1"/>
        <v>2</v>
      </c>
      <c r="E3" s="20">
        <f t="shared" si="1"/>
        <v>3</v>
      </c>
      <c r="F3" s="20">
        <f t="shared" si="1"/>
        <v>4</v>
      </c>
      <c r="G3" s="20">
        <f t="shared" si="1"/>
        <v>5</v>
      </c>
      <c r="H3" s="20">
        <f t="shared" si="1"/>
        <v>6</v>
      </c>
      <c r="I3" s="21">
        <f t="shared" si="1"/>
        <v>7</v>
      </c>
      <c r="J3" s="20">
        <f t="shared" si="1"/>
        <v>8</v>
      </c>
      <c r="K3" s="20">
        <f t="shared" si="1"/>
        <v>9</v>
      </c>
      <c r="L3" s="20">
        <f t="shared" si="1"/>
        <v>10</v>
      </c>
      <c r="M3" s="20">
        <f t="shared" si="1"/>
        <v>11</v>
      </c>
      <c r="N3" s="20">
        <f t="shared" si="1"/>
        <v>12</v>
      </c>
    </row>
    <row r="4">
      <c r="A4" s="3"/>
      <c r="C4" s="19"/>
      <c r="D4" s="19"/>
      <c r="E4" s="19"/>
      <c r="F4" s="19"/>
      <c r="G4" s="19"/>
      <c r="H4" s="19"/>
      <c r="I4" s="22"/>
      <c r="J4" s="19"/>
      <c r="K4" s="19"/>
      <c r="L4" s="19"/>
      <c r="M4" s="19"/>
      <c r="N4" s="19"/>
    </row>
    <row r="5">
      <c r="A5" s="3"/>
      <c r="B5" s="7" t="s">
        <v>2</v>
      </c>
      <c r="C5" s="23">
        <v>200.0</v>
      </c>
      <c r="D5" s="19">
        <f t="shared" ref="D5:H5" si="2">round(C5*1.2,0)</f>
        <v>240</v>
      </c>
      <c r="E5" s="19">
        <f t="shared" si="2"/>
        <v>288</v>
      </c>
      <c r="F5" s="19">
        <f t="shared" si="2"/>
        <v>346</v>
      </c>
      <c r="G5" s="19">
        <f t="shared" si="2"/>
        <v>415</v>
      </c>
      <c r="H5" s="19">
        <f t="shared" si="2"/>
        <v>498</v>
      </c>
      <c r="I5" s="24">
        <v>600.0</v>
      </c>
      <c r="J5" s="19">
        <f t="shared" ref="J5:N5" si="3">round(I5*1.2,0)</f>
        <v>720</v>
      </c>
      <c r="K5" s="19">
        <f t="shared" si="3"/>
        <v>864</v>
      </c>
      <c r="L5" s="19">
        <f t="shared" si="3"/>
        <v>1037</v>
      </c>
      <c r="M5" s="19">
        <f t="shared" si="3"/>
        <v>1244</v>
      </c>
      <c r="N5" s="19">
        <f t="shared" si="3"/>
        <v>1493</v>
      </c>
    </row>
    <row r="6">
      <c r="A6" s="3"/>
      <c r="B6" s="7" t="s">
        <v>3</v>
      </c>
      <c r="C6" s="23">
        <v>100.0</v>
      </c>
      <c r="D6" s="25">
        <f t="shared" ref="D6:N6" si="4">C6</f>
        <v>100</v>
      </c>
      <c r="E6" s="25">
        <f t="shared" si="4"/>
        <v>100</v>
      </c>
      <c r="F6" s="25">
        <f t="shared" si="4"/>
        <v>100</v>
      </c>
      <c r="G6" s="25">
        <f t="shared" si="4"/>
        <v>100</v>
      </c>
      <c r="H6" s="25">
        <f t="shared" si="4"/>
        <v>100</v>
      </c>
      <c r="I6" s="26">
        <f t="shared" si="4"/>
        <v>100</v>
      </c>
      <c r="J6" s="25">
        <f t="shared" si="4"/>
        <v>100</v>
      </c>
      <c r="K6" s="25">
        <f t="shared" si="4"/>
        <v>100</v>
      </c>
      <c r="L6" s="25">
        <f t="shared" si="4"/>
        <v>100</v>
      </c>
      <c r="M6" s="25">
        <f t="shared" si="4"/>
        <v>100</v>
      </c>
      <c r="N6" s="25">
        <f t="shared" si="4"/>
        <v>100</v>
      </c>
    </row>
    <row r="7">
      <c r="A7" s="3"/>
      <c r="B7" s="9" t="s">
        <v>4</v>
      </c>
      <c r="C7" s="27">
        <f t="shared" ref="C7:N7" si="5">C5*C6</f>
        <v>20000</v>
      </c>
      <c r="D7" s="27">
        <f t="shared" si="5"/>
        <v>24000</v>
      </c>
      <c r="E7" s="27">
        <f t="shared" si="5"/>
        <v>28800</v>
      </c>
      <c r="F7" s="27">
        <f t="shared" si="5"/>
        <v>34600</v>
      </c>
      <c r="G7" s="27">
        <f t="shared" si="5"/>
        <v>41500</v>
      </c>
      <c r="H7" s="27">
        <f t="shared" si="5"/>
        <v>49800</v>
      </c>
      <c r="I7" s="28">
        <f t="shared" si="5"/>
        <v>60000</v>
      </c>
      <c r="J7" s="27">
        <f t="shared" si="5"/>
        <v>72000</v>
      </c>
      <c r="K7" s="27">
        <f t="shared" si="5"/>
        <v>86400</v>
      </c>
      <c r="L7" s="27">
        <f t="shared" si="5"/>
        <v>103700</v>
      </c>
      <c r="M7" s="27">
        <f t="shared" si="5"/>
        <v>124400</v>
      </c>
      <c r="N7" s="27">
        <f t="shared" si="5"/>
        <v>149300</v>
      </c>
    </row>
    <row r="8">
      <c r="A8" s="3"/>
      <c r="C8" s="29"/>
      <c r="D8" s="19"/>
      <c r="E8" s="19"/>
      <c r="F8" s="19"/>
      <c r="G8" s="19"/>
      <c r="H8" s="19"/>
      <c r="I8" s="22"/>
      <c r="J8" s="19"/>
      <c r="K8" s="19"/>
      <c r="L8" s="19"/>
      <c r="M8" s="19"/>
      <c r="N8" s="19"/>
    </row>
    <row r="9">
      <c r="A9" s="3"/>
      <c r="B9" s="7" t="s">
        <v>5</v>
      </c>
      <c r="C9" s="23">
        <v>-30000.0</v>
      </c>
      <c r="D9" s="25">
        <f t="shared" ref="D9:N9" si="6">C9</f>
        <v>-30000</v>
      </c>
      <c r="E9" s="25">
        <f t="shared" si="6"/>
        <v>-30000</v>
      </c>
      <c r="F9" s="25">
        <f t="shared" si="6"/>
        <v>-30000</v>
      </c>
      <c r="G9" s="25">
        <f t="shared" si="6"/>
        <v>-30000</v>
      </c>
      <c r="H9" s="25">
        <f t="shared" si="6"/>
        <v>-30000</v>
      </c>
      <c r="I9" s="26">
        <f t="shared" si="6"/>
        <v>-30000</v>
      </c>
      <c r="J9" s="25">
        <f t="shared" si="6"/>
        <v>-30000</v>
      </c>
      <c r="K9" s="25">
        <f t="shared" si="6"/>
        <v>-30000</v>
      </c>
      <c r="L9" s="25">
        <f t="shared" si="6"/>
        <v>-30000</v>
      </c>
      <c r="M9" s="25">
        <f t="shared" si="6"/>
        <v>-30000</v>
      </c>
      <c r="N9" s="25">
        <f t="shared" si="6"/>
        <v>-30000</v>
      </c>
    </row>
    <row r="10">
      <c r="A10" s="3"/>
      <c r="C10" s="19"/>
      <c r="D10" s="19"/>
      <c r="E10" s="19"/>
      <c r="F10" s="19"/>
      <c r="G10" s="19"/>
      <c r="H10" s="19"/>
      <c r="I10" s="22"/>
      <c r="J10" s="19"/>
      <c r="K10" s="19"/>
      <c r="L10" s="19"/>
      <c r="M10" s="19"/>
      <c r="N10" s="19"/>
    </row>
    <row r="11">
      <c r="A11" s="3"/>
      <c r="B11" s="7" t="s">
        <v>6</v>
      </c>
      <c r="C11" s="23">
        <v>50.0</v>
      </c>
      <c r="D11" s="25">
        <f t="shared" ref="D11:N11" si="7">C11</f>
        <v>50</v>
      </c>
      <c r="E11" s="25">
        <f t="shared" si="7"/>
        <v>50</v>
      </c>
      <c r="F11" s="25">
        <f t="shared" si="7"/>
        <v>50</v>
      </c>
      <c r="G11" s="25">
        <f t="shared" si="7"/>
        <v>50</v>
      </c>
      <c r="H11" s="25">
        <f t="shared" si="7"/>
        <v>50</v>
      </c>
      <c r="I11" s="26">
        <f t="shared" si="7"/>
        <v>50</v>
      </c>
      <c r="J11" s="25">
        <f t="shared" si="7"/>
        <v>50</v>
      </c>
      <c r="K11" s="25">
        <f t="shared" si="7"/>
        <v>50</v>
      </c>
      <c r="L11" s="25">
        <f t="shared" si="7"/>
        <v>50</v>
      </c>
      <c r="M11" s="25">
        <f t="shared" si="7"/>
        <v>50</v>
      </c>
      <c r="N11" s="25">
        <f t="shared" si="7"/>
        <v>50</v>
      </c>
    </row>
    <row r="12">
      <c r="A12" s="3"/>
      <c r="B12" s="7" t="s">
        <v>7</v>
      </c>
      <c r="C12" s="30">
        <f t="shared" ref="C12:N12" si="8">-C11*C5</f>
        <v>-10000</v>
      </c>
      <c r="D12" s="30">
        <f t="shared" si="8"/>
        <v>-12000</v>
      </c>
      <c r="E12" s="30">
        <f t="shared" si="8"/>
        <v>-14400</v>
      </c>
      <c r="F12" s="30">
        <f t="shared" si="8"/>
        <v>-17300</v>
      </c>
      <c r="G12" s="30">
        <f t="shared" si="8"/>
        <v>-20750</v>
      </c>
      <c r="H12" s="30">
        <f t="shared" si="8"/>
        <v>-24900</v>
      </c>
      <c r="I12" s="31">
        <f t="shared" si="8"/>
        <v>-30000</v>
      </c>
      <c r="J12" s="30">
        <f t="shared" si="8"/>
        <v>-36000</v>
      </c>
      <c r="K12" s="30">
        <f t="shared" si="8"/>
        <v>-43200</v>
      </c>
      <c r="L12" s="30">
        <f t="shared" si="8"/>
        <v>-51850</v>
      </c>
      <c r="M12" s="30">
        <f t="shared" si="8"/>
        <v>-62200</v>
      </c>
      <c r="N12" s="30">
        <f t="shared" si="8"/>
        <v>-74650</v>
      </c>
    </row>
    <row r="13">
      <c r="A13" s="3"/>
      <c r="C13" s="29"/>
      <c r="D13" s="19"/>
      <c r="E13" s="19"/>
      <c r="F13" s="19"/>
      <c r="G13" s="19"/>
      <c r="H13" s="19"/>
      <c r="I13" s="22"/>
      <c r="J13" s="19"/>
      <c r="K13" s="19"/>
      <c r="L13" s="19"/>
      <c r="M13" s="19"/>
      <c r="N13" s="19"/>
    </row>
    <row r="14">
      <c r="A14" s="3"/>
      <c r="B14" s="9" t="s">
        <v>8</v>
      </c>
      <c r="C14" s="32">
        <f t="shared" ref="C14:N14" si="9">C9+C12</f>
        <v>-40000</v>
      </c>
      <c r="D14" s="32">
        <f t="shared" si="9"/>
        <v>-42000</v>
      </c>
      <c r="E14" s="32">
        <f t="shared" si="9"/>
        <v>-44400</v>
      </c>
      <c r="F14" s="32">
        <f t="shared" si="9"/>
        <v>-47300</v>
      </c>
      <c r="G14" s="32">
        <f t="shared" si="9"/>
        <v>-50750</v>
      </c>
      <c r="H14" s="32">
        <f t="shared" si="9"/>
        <v>-54900</v>
      </c>
      <c r="I14" s="33">
        <f t="shared" si="9"/>
        <v>-60000</v>
      </c>
      <c r="J14" s="32">
        <f t="shared" si="9"/>
        <v>-66000</v>
      </c>
      <c r="K14" s="32">
        <f t="shared" si="9"/>
        <v>-73200</v>
      </c>
      <c r="L14" s="32">
        <f t="shared" si="9"/>
        <v>-81850</v>
      </c>
      <c r="M14" s="32">
        <f t="shared" si="9"/>
        <v>-92200</v>
      </c>
      <c r="N14" s="32">
        <f t="shared" si="9"/>
        <v>-104650</v>
      </c>
    </row>
    <row r="15">
      <c r="A15" s="3"/>
      <c r="C15" s="29"/>
      <c r="D15" s="19"/>
      <c r="E15" s="19"/>
      <c r="F15" s="19"/>
      <c r="G15" s="19"/>
      <c r="H15" s="19"/>
      <c r="I15" s="22"/>
      <c r="J15" s="19"/>
      <c r="K15" s="19"/>
      <c r="L15" s="19"/>
      <c r="M15" s="19"/>
      <c r="N15" s="19"/>
    </row>
    <row r="16">
      <c r="B16" s="14" t="s">
        <v>9</v>
      </c>
      <c r="C16" s="32">
        <f t="shared" ref="C16:N16" si="10">C7+C14</f>
        <v>-20000</v>
      </c>
      <c r="D16" s="32">
        <f t="shared" si="10"/>
        <v>-18000</v>
      </c>
      <c r="E16" s="32">
        <f t="shared" si="10"/>
        <v>-15600</v>
      </c>
      <c r="F16" s="32">
        <f t="shared" si="10"/>
        <v>-12700</v>
      </c>
      <c r="G16" s="32">
        <f t="shared" si="10"/>
        <v>-9250</v>
      </c>
      <c r="H16" s="32">
        <f t="shared" si="10"/>
        <v>-5100</v>
      </c>
      <c r="I16" s="34">
        <f t="shared" si="10"/>
        <v>0</v>
      </c>
      <c r="J16" s="32">
        <f t="shared" si="10"/>
        <v>6000</v>
      </c>
      <c r="K16" s="32">
        <f t="shared" si="10"/>
        <v>13200</v>
      </c>
      <c r="L16" s="32">
        <f t="shared" si="10"/>
        <v>21850</v>
      </c>
      <c r="M16" s="32">
        <f t="shared" si="10"/>
        <v>32200</v>
      </c>
      <c r="N16" s="32">
        <f t="shared" si="10"/>
        <v>44650</v>
      </c>
    </row>
    <row r="17">
      <c r="A17" s="3"/>
      <c r="B17" s="1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>
      <c r="B18" s="16" t="s">
        <v>10</v>
      </c>
      <c r="C18" s="35">
        <f>-C9/(C6-C11)</f>
        <v>600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  <row r="425"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</row>
    <row r="426"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</row>
    <row r="427"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</row>
    <row r="428"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</row>
    <row r="429"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</row>
    <row r="430"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</row>
    <row r="431"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</row>
    <row r="432"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</row>
    <row r="433"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</row>
    <row r="434"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</row>
    <row r="435"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</row>
    <row r="436"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</row>
    <row r="437"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</row>
    <row r="438"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</row>
    <row r="439"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</row>
    <row r="440"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</row>
    <row r="441"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</row>
    <row r="442"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</row>
    <row r="443"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</row>
    <row r="444"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</row>
    <row r="445"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</row>
    <row r="446"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</row>
    <row r="447"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</row>
    <row r="448"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</row>
    <row r="449"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</row>
    <row r="450"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</row>
    <row r="451"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</row>
    <row r="452"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</row>
    <row r="453"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</row>
    <row r="454"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</row>
    <row r="455"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</row>
    <row r="456"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</row>
    <row r="457"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</row>
    <row r="458"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</row>
    <row r="459"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</row>
    <row r="460"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</row>
    <row r="461"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</row>
    <row r="462"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</row>
    <row r="463"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</row>
    <row r="464"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</row>
    <row r="465"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</row>
    <row r="466"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</row>
    <row r="467"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</row>
    <row r="468"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</row>
    <row r="469"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</row>
    <row r="470"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</row>
    <row r="471"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</row>
    <row r="472"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</row>
    <row r="473"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</row>
    <row r="474"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</row>
    <row r="475"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</row>
    <row r="476"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</row>
    <row r="477"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</row>
    <row r="478"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</row>
    <row r="479"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</row>
    <row r="480"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</row>
    <row r="481"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</row>
    <row r="482"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</row>
    <row r="483"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</row>
    <row r="484"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</row>
    <row r="485"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</row>
    <row r="486"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</row>
    <row r="487"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</row>
    <row r="488"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</row>
    <row r="489"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</row>
    <row r="490"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</row>
    <row r="491"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</row>
    <row r="492"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</row>
    <row r="493"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</row>
    <row r="494"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</row>
    <row r="495"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</row>
    <row r="496"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</row>
    <row r="497"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</row>
    <row r="498"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</row>
    <row r="499"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</row>
    <row r="500"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</row>
    <row r="501"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</row>
    <row r="502"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</row>
    <row r="503"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</row>
    <row r="504"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</row>
    <row r="505"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</row>
    <row r="506"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</row>
    <row r="507"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</row>
    <row r="508"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</row>
    <row r="509"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</row>
    <row r="510"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</row>
    <row r="511"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</row>
    <row r="512"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</row>
    <row r="513"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</row>
    <row r="514"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</row>
    <row r="515"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</row>
    <row r="516"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</row>
    <row r="517"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</row>
    <row r="518"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</row>
    <row r="519"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</row>
    <row r="520"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</row>
    <row r="521"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</row>
    <row r="522"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</row>
    <row r="523"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</row>
    <row r="524"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</row>
    <row r="525"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</row>
    <row r="526"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</row>
    <row r="527"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</row>
    <row r="528"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</row>
    <row r="529"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</row>
    <row r="530"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</row>
    <row r="531"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</row>
    <row r="532"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</row>
    <row r="533"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</row>
    <row r="534"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</row>
    <row r="535"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</row>
    <row r="536"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</row>
    <row r="537"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</row>
    <row r="538"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</row>
    <row r="539"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</row>
    <row r="540"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</row>
    <row r="541"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</row>
    <row r="542"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</row>
    <row r="543"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</row>
    <row r="544"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</row>
    <row r="545"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</row>
    <row r="546"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</row>
    <row r="547"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</row>
    <row r="548"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</row>
    <row r="549"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</row>
    <row r="550"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</row>
    <row r="551"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</row>
    <row r="552"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</row>
    <row r="553"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</row>
    <row r="554"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</row>
    <row r="555"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</row>
    <row r="556"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</row>
    <row r="557"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</row>
    <row r="558"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</row>
    <row r="559"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</row>
    <row r="560"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</row>
    <row r="561"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</row>
    <row r="562"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</row>
    <row r="563"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</row>
    <row r="564"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</row>
    <row r="565"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</row>
    <row r="566"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</row>
    <row r="567"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</row>
    <row r="568"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</row>
    <row r="569"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</row>
    <row r="570"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</row>
    <row r="571"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</row>
    <row r="572"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</row>
    <row r="573"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</row>
    <row r="574"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</row>
    <row r="575"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</row>
    <row r="576"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</row>
    <row r="577"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</row>
    <row r="578"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</row>
    <row r="579"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</row>
    <row r="580"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</row>
    <row r="581"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</row>
    <row r="582"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</row>
    <row r="583"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</row>
    <row r="584"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</row>
    <row r="585"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</row>
    <row r="586"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</row>
    <row r="587"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</row>
    <row r="588"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</row>
    <row r="589"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</row>
    <row r="590"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</row>
    <row r="591"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</row>
    <row r="592"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</row>
    <row r="593"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</row>
    <row r="594"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</row>
    <row r="595"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</row>
    <row r="596"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</row>
    <row r="597"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</row>
    <row r="598"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</row>
    <row r="599"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</row>
    <row r="600"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</row>
    <row r="601"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</row>
    <row r="602"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</row>
    <row r="603"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</row>
    <row r="604"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</row>
    <row r="605"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</row>
    <row r="606"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</row>
    <row r="607"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</row>
    <row r="608"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</row>
    <row r="609"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</row>
    <row r="610"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</row>
    <row r="611"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</row>
    <row r="612"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</row>
    <row r="613"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</row>
    <row r="614"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</row>
    <row r="615"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</row>
    <row r="616"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</row>
    <row r="617"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</row>
    <row r="618"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</row>
    <row r="619"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</row>
    <row r="620"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</row>
    <row r="621"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</row>
    <row r="622"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</row>
    <row r="623"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</row>
    <row r="624"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</row>
    <row r="625"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</row>
    <row r="626"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</row>
    <row r="627"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</row>
    <row r="628"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</row>
    <row r="629"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</row>
    <row r="630"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</row>
    <row r="631"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</row>
    <row r="632"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</row>
    <row r="633"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</row>
    <row r="634"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</row>
    <row r="635"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</row>
    <row r="636"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</row>
    <row r="637"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</row>
    <row r="638"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</row>
    <row r="639"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</row>
    <row r="640"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</row>
    <row r="641"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</row>
    <row r="642"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</row>
    <row r="643"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</row>
    <row r="644"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</row>
    <row r="645"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</row>
    <row r="646"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</row>
    <row r="647"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</row>
    <row r="648"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</row>
    <row r="649"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</row>
    <row r="650"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</row>
    <row r="651"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</row>
    <row r="652"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</row>
    <row r="653"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</row>
    <row r="654"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</row>
    <row r="655"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</row>
    <row r="656"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</row>
    <row r="657"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</row>
    <row r="658"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</row>
    <row r="659"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</row>
    <row r="660"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</row>
    <row r="661"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</row>
    <row r="662"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</row>
    <row r="663"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</row>
    <row r="664"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</row>
    <row r="665"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</row>
    <row r="666"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</row>
    <row r="667"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</row>
    <row r="668"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</row>
    <row r="669"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</row>
    <row r="670"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</row>
    <row r="671"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</row>
    <row r="672"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</row>
    <row r="673"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</row>
    <row r="674"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</row>
    <row r="675"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</row>
    <row r="676"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</row>
    <row r="677"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</row>
    <row r="678"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</row>
    <row r="679"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</row>
    <row r="680"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</row>
    <row r="681"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</row>
    <row r="682"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</row>
    <row r="683"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</row>
    <row r="684"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</row>
    <row r="685"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</row>
    <row r="686"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</row>
    <row r="687"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</row>
    <row r="688"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</row>
    <row r="689"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</row>
    <row r="690"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</row>
    <row r="691"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</row>
    <row r="692"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</row>
    <row r="693"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</row>
    <row r="694"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</row>
    <row r="695"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</row>
    <row r="696"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</row>
    <row r="697"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</row>
    <row r="698"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</row>
    <row r="699"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</row>
    <row r="700"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</row>
    <row r="701"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</row>
    <row r="702"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</row>
    <row r="703"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</row>
    <row r="704"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</row>
    <row r="705"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</row>
    <row r="706"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</row>
    <row r="707"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</row>
    <row r="708"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</row>
    <row r="709"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</row>
    <row r="710"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</row>
    <row r="711"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</row>
    <row r="712"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</row>
    <row r="713"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</row>
    <row r="714"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</row>
    <row r="715"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</row>
    <row r="716"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</row>
    <row r="717"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</row>
    <row r="718"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</row>
    <row r="719"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</row>
    <row r="720"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</row>
    <row r="721"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</row>
    <row r="722"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</row>
    <row r="723"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</row>
    <row r="724"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</row>
    <row r="725"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</row>
    <row r="726"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</row>
    <row r="727"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</row>
    <row r="728"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</row>
    <row r="729"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</row>
    <row r="730"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</row>
    <row r="731"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</row>
    <row r="732"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</row>
    <row r="733"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</row>
    <row r="734"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</row>
    <row r="735"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</row>
    <row r="736"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</row>
    <row r="737"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</row>
    <row r="738"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</row>
    <row r="739"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</row>
    <row r="740"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</row>
    <row r="741"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</row>
    <row r="742"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</row>
    <row r="743"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</row>
    <row r="744"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</row>
    <row r="745"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</row>
    <row r="746"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</row>
    <row r="747"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</row>
    <row r="748"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</row>
    <row r="749"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</row>
    <row r="750"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</row>
    <row r="751"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</row>
    <row r="752"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</row>
    <row r="753"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</row>
    <row r="754"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</row>
    <row r="755"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</row>
    <row r="756"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</row>
    <row r="757"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</row>
    <row r="758"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</row>
    <row r="759"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</row>
    <row r="760"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</row>
    <row r="761"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</row>
    <row r="762"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</row>
    <row r="763"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</row>
    <row r="764"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</row>
    <row r="765"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</row>
    <row r="766"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</row>
    <row r="767"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</row>
    <row r="768"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</row>
    <row r="769"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</row>
    <row r="770"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</row>
    <row r="771"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</row>
    <row r="772"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</row>
    <row r="773"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</row>
    <row r="774"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</row>
    <row r="775"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</row>
    <row r="776"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</row>
    <row r="777"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</row>
    <row r="778"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</row>
    <row r="779"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</row>
    <row r="780"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</row>
    <row r="781"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</row>
    <row r="782"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</row>
    <row r="783"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</row>
    <row r="784"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</row>
    <row r="785"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</row>
    <row r="786"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</row>
    <row r="787"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</row>
    <row r="788"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</row>
    <row r="789"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</row>
    <row r="790"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</row>
    <row r="791"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</row>
    <row r="792"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</row>
    <row r="793"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</row>
    <row r="794"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</row>
    <row r="795"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</row>
    <row r="796"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</row>
    <row r="797"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</row>
    <row r="798"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</row>
    <row r="799"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</row>
    <row r="800"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</row>
    <row r="801"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</row>
    <row r="802"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</row>
    <row r="803"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</row>
    <row r="804"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</row>
    <row r="805"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</row>
    <row r="806"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</row>
    <row r="807"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</row>
    <row r="808"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</row>
    <row r="809"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</row>
    <row r="810"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</row>
    <row r="811"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</row>
    <row r="812"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</row>
    <row r="813"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</row>
    <row r="814"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</row>
    <row r="815"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</row>
    <row r="816"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</row>
    <row r="817"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</row>
    <row r="818"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</row>
    <row r="819"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</row>
    <row r="820"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</row>
    <row r="821"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</row>
    <row r="822"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</row>
    <row r="823"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</row>
    <row r="824"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</row>
    <row r="825"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</row>
    <row r="826"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</row>
    <row r="827"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</row>
    <row r="828"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</row>
    <row r="829"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</row>
    <row r="830"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</row>
    <row r="831"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</row>
    <row r="832"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</row>
    <row r="833"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</row>
    <row r="834"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</row>
    <row r="835"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</row>
    <row r="836"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</row>
    <row r="837"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</row>
    <row r="838"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</row>
    <row r="839"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</row>
    <row r="840"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</row>
    <row r="841"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</row>
    <row r="842"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</row>
    <row r="843"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</row>
    <row r="844"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</row>
    <row r="845"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</row>
    <row r="846"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</row>
    <row r="847"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</row>
    <row r="848"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</row>
    <row r="849"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</row>
    <row r="850"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</row>
    <row r="851"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</row>
    <row r="852"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</row>
    <row r="853"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</row>
    <row r="854"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</row>
    <row r="855"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</row>
    <row r="856"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</row>
    <row r="857"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</row>
    <row r="858"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</row>
    <row r="859"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</row>
    <row r="860"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</row>
    <row r="861"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</row>
    <row r="862"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</row>
    <row r="863"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</row>
    <row r="864"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</row>
    <row r="865"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</row>
    <row r="866"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</row>
    <row r="867"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</row>
    <row r="868"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</row>
    <row r="869"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</row>
    <row r="870"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</row>
    <row r="871"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</row>
    <row r="872"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</row>
    <row r="873"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</row>
    <row r="874"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</row>
    <row r="875"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</row>
    <row r="876"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</row>
    <row r="877"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</row>
    <row r="878"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</row>
    <row r="879"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</row>
    <row r="880"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</row>
    <row r="881"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</row>
    <row r="882"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</row>
    <row r="883"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</row>
    <row r="884"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</row>
    <row r="885"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</row>
    <row r="886"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</row>
    <row r="887"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</row>
    <row r="888"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</row>
    <row r="889"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</row>
    <row r="890"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</row>
    <row r="891"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</row>
    <row r="892"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</row>
    <row r="893"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</row>
    <row r="894"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</row>
    <row r="895"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</row>
    <row r="896"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</row>
    <row r="897"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</row>
    <row r="898"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</row>
    <row r="899"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</row>
    <row r="900"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</row>
    <row r="901"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</row>
    <row r="902"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</row>
    <row r="903"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</row>
    <row r="904"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</row>
    <row r="905"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</row>
    <row r="906"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</row>
    <row r="907"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</row>
    <row r="908"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</row>
    <row r="909"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</row>
    <row r="910"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</row>
    <row r="911"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</row>
    <row r="912"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</row>
    <row r="913"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</row>
    <row r="914"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</row>
    <row r="915"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</row>
    <row r="916"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</row>
    <row r="917"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</row>
    <row r="918"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</row>
    <row r="919"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</row>
    <row r="920"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</row>
    <row r="921"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</row>
    <row r="922"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</row>
    <row r="923"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</row>
    <row r="924"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</row>
    <row r="925"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</row>
    <row r="926"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</row>
    <row r="927"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</row>
    <row r="928"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</row>
    <row r="929"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</row>
    <row r="930"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</row>
    <row r="931"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</row>
    <row r="932"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</row>
    <row r="933"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</row>
    <row r="934"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</row>
    <row r="935"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</row>
    <row r="936"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</row>
    <row r="937"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</row>
    <row r="938"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</row>
    <row r="939"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</row>
    <row r="940"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</row>
    <row r="941"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</row>
    <row r="942"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</row>
    <row r="943"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</row>
    <row r="944"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</row>
    <row r="945"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</row>
    <row r="946"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</row>
    <row r="947"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</row>
    <row r="948"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</row>
    <row r="949"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</row>
  </sheetData>
  <drawing r:id="rId1"/>
</worksheet>
</file>